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VBF\VBF2025-01\catalogue\"/>
    </mc:Choice>
  </mc:AlternateContent>
  <xr:revisionPtr revIDLastSave="0" documentId="13_ncr:1_{8B951175-6244-43F2-A201-4CEF20888FC9}" xr6:coauthVersionLast="36" xr6:coauthVersionMax="36" xr10:uidLastSave="{00000000-0000-0000-0000-000000000000}"/>
  <bookViews>
    <workbookView xWindow="-12" yWindow="5808" windowWidth="19176" windowHeight="2592" tabRatio="677" firstSheet="1" activeTab="1" xr2:uid="{00000000-000D-0000-FFFF-FFFF00000000}"/>
  </bookViews>
  <sheets>
    <sheet name="Plans" sheetId="38" state="hidden" r:id="rId1"/>
    <sheet name="Liste de cubage" sheetId="42" r:id="rId2"/>
    <sheet name="Lots" sheetId="40" r:id="rId3"/>
    <sheet name="Abreviation essences" sheetId="5" r:id="rId4"/>
    <sheet name="formulaire d'offres" sheetId="43" r:id="rId5"/>
    <sheet name="Garde" sheetId="4" r:id="rId6"/>
    <sheet name="DateVente" sheetId="8" r:id="rId7"/>
    <sheet name="export geonis" sheetId="13" state="hidden" r:id="rId8"/>
  </sheets>
  <definedNames>
    <definedName name="_xlnm._FilterDatabase" localSheetId="1" hidden="1">'Liste de cubage'!$A$1:$L$1002</definedName>
    <definedName name="_xlnm.Print_Titles" localSheetId="1">'Liste de cubage'!$1:$1</definedName>
    <definedName name="Propriétaire" localSheetId="1">#REF!</definedName>
    <definedName name="Propriétaire" localSheetId="2">#REF!</definedName>
    <definedName name="Propriétaire">#REF!</definedName>
  </definedNames>
  <calcPr calcId="191029"/>
</workbook>
</file>

<file path=xl/calcChain.xml><?xml version="1.0" encoding="utf-8"?>
<calcChain xmlns="http://schemas.openxmlformats.org/spreadsheetml/2006/main">
  <c r="L984" i="42" l="1"/>
  <c r="L983" i="42"/>
  <c r="L305" i="42" l="1"/>
  <c r="L306" i="42"/>
  <c r="L307" i="42"/>
  <c r="L308" i="42"/>
  <c r="L309" i="42"/>
  <c r="L304" i="42"/>
  <c r="H13" i="40" l="1"/>
  <c r="I13" i="40"/>
  <c r="H14" i="40"/>
  <c r="I14" i="40"/>
  <c r="H15" i="40"/>
  <c r="I15" i="40"/>
  <c r="H16" i="40"/>
  <c r="I16" i="40"/>
  <c r="H17" i="40"/>
  <c r="I17" i="40"/>
  <c r="H18" i="40"/>
  <c r="I18" i="40"/>
  <c r="H19" i="40"/>
  <c r="I19" i="40"/>
  <c r="H20" i="40"/>
  <c r="I20" i="40"/>
  <c r="L902" i="42" l="1"/>
  <c r="L903" i="42"/>
  <c r="L904" i="42"/>
  <c r="L905" i="42"/>
  <c r="L906" i="42"/>
  <c r="L907" i="42"/>
  <c r="L908" i="42"/>
  <c r="L909" i="42"/>
  <c r="L910" i="42"/>
  <c r="L911" i="42"/>
  <c r="L912" i="42"/>
  <c r="L913" i="42"/>
  <c r="L914" i="42"/>
  <c r="L915" i="42"/>
  <c r="L916" i="42"/>
  <c r="L917" i="42"/>
  <c r="L918" i="42"/>
  <c r="L919" i="42"/>
  <c r="L920" i="42"/>
  <c r="L921" i="42"/>
  <c r="L922" i="42"/>
  <c r="L923" i="42"/>
  <c r="L924" i="42"/>
  <c r="L925" i="42"/>
  <c r="L926" i="42"/>
  <c r="L927" i="42"/>
  <c r="L928" i="42"/>
  <c r="L929" i="42"/>
  <c r="L930" i="42"/>
  <c r="L931" i="42"/>
  <c r="L932" i="42"/>
  <c r="L933" i="42"/>
  <c r="L934" i="42"/>
  <c r="L935" i="42"/>
  <c r="L936" i="42"/>
  <c r="L937" i="42"/>
  <c r="L938" i="42"/>
  <c r="L939" i="42"/>
  <c r="L940" i="42"/>
  <c r="L941" i="42"/>
  <c r="L942" i="42"/>
  <c r="L943" i="42"/>
  <c r="L944" i="42"/>
  <c r="L945" i="42"/>
  <c r="L946" i="42"/>
  <c r="L947" i="42"/>
  <c r="L948" i="42"/>
  <c r="L949" i="42"/>
  <c r="L950" i="42"/>
  <c r="L951" i="42"/>
  <c r="L952" i="42"/>
  <c r="L953" i="42"/>
  <c r="L954" i="42"/>
  <c r="L955" i="42"/>
  <c r="L956" i="42"/>
  <c r="L957" i="42"/>
  <c r="L958" i="42"/>
  <c r="L959" i="42"/>
  <c r="L960" i="42"/>
  <c r="L961" i="42"/>
  <c r="L962" i="42"/>
  <c r="L963" i="42"/>
  <c r="L964" i="42"/>
  <c r="L965" i="42"/>
  <c r="L966" i="42"/>
  <c r="L967" i="42"/>
  <c r="L968" i="42"/>
  <c r="L969" i="42"/>
  <c r="L970" i="42"/>
  <c r="L971" i="42"/>
  <c r="L972" i="42"/>
  <c r="L973" i="42"/>
  <c r="L974" i="42"/>
  <c r="L975" i="42"/>
  <c r="L976" i="42"/>
  <c r="L977" i="42"/>
  <c r="L978" i="42"/>
  <c r="L979" i="42"/>
  <c r="L980" i="42"/>
  <c r="L981" i="42"/>
  <c r="L982" i="42"/>
  <c r="L985" i="42"/>
  <c r="L986" i="42"/>
  <c r="L987" i="42"/>
  <c r="L988" i="42"/>
  <c r="L989" i="42"/>
  <c r="L990" i="42"/>
  <c r="L991" i="42"/>
  <c r="L992" i="42"/>
  <c r="L993" i="42"/>
  <c r="L994" i="42"/>
  <c r="L995" i="42"/>
  <c r="L996" i="42"/>
  <c r="L997" i="42"/>
  <c r="L998" i="42"/>
  <c r="L999" i="42"/>
  <c r="L1000" i="42"/>
  <c r="L1001" i="42"/>
  <c r="L1002" i="42"/>
  <c r="H21" i="40" l="1"/>
  <c r="I21" i="40"/>
  <c r="H22" i="40"/>
  <c r="I22" i="40"/>
  <c r="H23" i="40"/>
  <c r="I23" i="40"/>
  <c r="H24" i="40"/>
  <c r="I24" i="40"/>
  <c r="H25" i="40"/>
  <c r="I25" i="40"/>
  <c r="H26" i="40"/>
  <c r="I26" i="40"/>
  <c r="H27" i="40"/>
  <c r="I27" i="40"/>
  <c r="H28" i="40"/>
  <c r="I28" i="40"/>
  <c r="H29" i="40"/>
  <c r="I29" i="40"/>
  <c r="H30" i="40"/>
  <c r="I30" i="40"/>
  <c r="H31" i="40"/>
  <c r="I31" i="40"/>
  <c r="H32" i="40"/>
  <c r="I32" i="40"/>
  <c r="H33" i="40"/>
  <c r="I33" i="40"/>
  <c r="H34" i="40"/>
  <c r="I34" i="40"/>
  <c r="H35" i="40"/>
  <c r="I35" i="40"/>
  <c r="H36" i="40"/>
  <c r="I36" i="40"/>
  <c r="H37" i="40"/>
  <c r="I37" i="40"/>
  <c r="H38" i="40"/>
  <c r="I38" i="40"/>
  <c r="H39" i="40"/>
  <c r="I39" i="40"/>
  <c r="H40" i="40"/>
  <c r="I40" i="40"/>
  <c r="H41" i="40"/>
  <c r="I41" i="40"/>
  <c r="H42" i="40"/>
  <c r="I42" i="40"/>
  <c r="H43" i="40"/>
  <c r="I43" i="40"/>
  <c r="H44" i="40"/>
  <c r="I44" i="40"/>
  <c r="H45" i="40"/>
  <c r="I45" i="40"/>
  <c r="H46" i="40"/>
  <c r="I46" i="40"/>
  <c r="H47" i="40"/>
  <c r="I47" i="40"/>
  <c r="H48" i="40"/>
  <c r="I48" i="40"/>
  <c r="H49" i="40"/>
  <c r="I49" i="40"/>
  <c r="L311" i="42"/>
  <c r="L312" i="42"/>
  <c r="L313" i="42"/>
  <c r="L314" i="42"/>
  <c r="L315" i="42"/>
  <c r="L316" i="42"/>
  <c r="L317" i="42"/>
  <c r="L318" i="42"/>
  <c r="L319" i="42"/>
  <c r="L320" i="42"/>
  <c r="L321" i="42"/>
  <c r="L322" i="42"/>
  <c r="L323" i="42"/>
  <c r="L324" i="42"/>
  <c r="L325" i="42"/>
  <c r="L326" i="42"/>
  <c r="L327" i="42"/>
  <c r="L328" i="42"/>
  <c r="L329" i="42"/>
  <c r="L330" i="42"/>
  <c r="L331" i="42"/>
  <c r="L332" i="42"/>
  <c r="L333" i="42"/>
  <c r="L334" i="42"/>
  <c r="L335" i="42"/>
  <c r="L336" i="42"/>
  <c r="L337" i="42"/>
  <c r="L338" i="42"/>
  <c r="L339" i="42"/>
  <c r="L340" i="42"/>
  <c r="L341" i="42"/>
  <c r="L342" i="42"/>
  <c r="L343" i="42"/>
  <c r="L344" i="42"/>
  <c r="L345" i="42"/>
  <c r="L346" i="42"/>
  <c r="L347" i="42"/>
  <c r="L348" i="42"/>
  <c r="L349" i="42"/>
  <c r="L350" i="42"/>
  <c r="L351" i="42"/>
  <c r="L352" i="42"/>
  <c r="L353" i="42"/>
  <c r="L354" i="42"/>
  <c r="L355" i="42"/>
  <c r="L356" i="42"/>
  <c r="L357" i="42"/>
  <c r="L358" i="42"/>
  <c r="L359" i="42"/>
  <c r="L360" i="42"/>
  <c r="L361" i="42"/>
  <c r="L362" i="42"/>
  <c r="L363" i="42"/>
  <c r="L364" i="42"/>
  <c r="L365" i="42"/>
  <c r="L366" i="42"/>
  <c r="L367" i="42"/>
  <c r="L368" i="42"/>
  <c r="L369" i="42"/>
  <c r="L370" i="42"/>
  <c r="L371" i="42"/>
  <c r="L372" i="42"/>
  <c r="L373" i="42"/>
  <c r="L374" i="42"/>
  <c r="L375" i="42"/>
  <c r="L376" i="42"/>
  <c r="L377" i="42"/>
  <c r="L378" i="42"/>
  <c r="L379" i="42"/>
  <c r="L380" i="42"/>
  <c r="L381" i="42"/>
  <c r="L382" i="42"/>
  <c r="L383" i="42"/>
  <c r="L384" i="42"/>
  <c r="L385" i="42"/>
  <c r="L386" i="42"/>
  <c r="L387" i="42"/>
  <c r="L388" i="42"/>
  <c r="L389" i="42"/>
  <c r="L390" i="42"/>
  <c r="L391" i="42"/>
  <c r="L392" i="42"/>
  <c r="L393" i="42"/>
  <c r="L394" i="42"/>
  <c r="L395" i="42"/>
  <c r="L396" i="42"/>
  <c r="L397" i="42"/>
  <c r="L398" i="42"/>
  <c r="L399" i="42"/>
  <c r="L400" i="42"/>
  <c r="L401" i="42"/>
  <c r="L402" i="42"/>
  <c r="L403" i="42"/>
  <c r="L404" i="42"/>
  <c r="L405" i="42"/>
  <c r="L406" i="42"/>
  <c r="L407" i="42"/>
  <c r="L408" i="42"/>
  <c r="L409" i="42"/>
  <c r="L410" i="42"/>
  <c r="L411" i="42"/>
  <c r="L412" i="42"/>
  <c r="L413" i="42"/>
  <c r="L414" i="42"/>
  <c r="L415" i="42"/>
  <c r="L416" i="42"/>
  <c r="L417" i="42"/>
  <c r="L418" i="42"/>
  <c r="L419" i="42"/>
  <c r="L420" i="42"/>
  <c r="L421" i="42"/>
  <c r="L422" i="42"/>
  <c r="L423" i="42"/>
  <c r="L424" i="42"/>
  <c r="L425" i="42"/>
  <c r="L426" i="42"/>
  <c r="L427" i="42"/>
  <c r="L428" i="42"/>
  <c r="L429" i="42"/>
  <c r="L430" i="42"/>
  <c r="L431" i="42"/>
  <c r="L432" i="42"/>
  <c r="L433" i="42"/>
  <c r="L434" i="42"/>
  <c r="L435" i="42"/>
  <c r="L436" i="42"/>
  <c r="L437" i="42"/>
  <c r="L438" i="42"/>
  <c r="L439" i="42"/>
  <c r="L440" i="42"/>
  <c r="L441" i="42"/>
  <c r="L442" i="42"/>
  <c r="L443" i="42"/>
  <c r="L444" i="42"/>
  <c r="L445" i="42"/>
  <c r="L446" i="42"/>
  <c r="L447" i="42"/>
  <c r="L448" i="42"/>
  <c r="L449" i="42"/>
  <c r="L450" i="42"/>
  <c r="L451" i="42"/>
  <c r="L452" i="42"/>
  <c r="L453" i="42"/>
  <c r="L454" i="42"/>
  <c r="L455" i="42"/>
  <c r="L456" i="42"/>
  <c r="L457" i="42"/>
  <c r="L458" i="42"/>
  <c r="L459" i="42"/>
  <c r="L460" i="42"/>
  <c r="L461" i="42"/>
  <c r="L462" i="42"/>
  <c r="L463" i="42"/>
  <c r="L464" i="42"/>
  <c r="L465" i="42"/>
  <c r="L466" i="42"/>
  <c r="L467" i="42"/>
  <c r="L468" i="42"/>
  <c r="L469" i="42"/>
  <c r="L470" i="42"/>
  <c r="L471" i="42"/>
  <c r="L472" i="42"/>
  <c r="L473" i="42"/>
  <c r="L474" i="42"/>
  <c r="L475" i="42"/>
  <c r="L476" i="42"/>
  <c r="L477" i="42"/>
  <c r="L478" i="42"/>
  <c r="L479" i="42"/>
  <c r="L480" i="42"/>
  <c r="L481" i="42"/>
  <c r="L482" i="42"/>
  <c r="L483" i="42"/>
  <c r="L484" i="42"/>
  <c r="L485" i="42"/>
  <c r="L486" i="42"/>
  <c r="L487" i="42"/>
  <c r="L488" i="42"/>
  <c r="L489" i="42"/>
  <c r="L490" i="42"/>
  <c r="L491" i="42"/>
  <c r="L492" i="42"/>
  <c r="L493" i="42"/>
  <c r="L494" i="42"/>
  <c r="L495" i="42"/>
  <c r="L496" i="42"/>
  <c r="L497" i="42"/>
  <c r="L498" i="42"/>
  <c r="L499" i="42"/>
  <c r="L500" i="42"/>
  <c r="L501" i="42"/>
  <c r="L502" i="42"/>
  <c r="L503" i="42"/>
  <c r="L504" i="42"/>
  <c r="L505" i="42"/>
  <c r="L506" i="42"/>
  <c r="L507" i="42"/>
  <c r="L508" i="42"/>
  <c r="L509" i="42"/>
  <c r="L510" i="42"/>
  <c r="L511" i="42"/>
  <c r="L512" i="42"/>
  <c r="L513" i="42"/>
  <c r="L514" i="42"/>
  <c r="L515" i="42"/>
  <c r="L516" i="42"/>
  <c r="L517" i="42"/>
  <c r="L518" i="42"/>
  <c r="L519" i="42"/>
  <c r="L520" i="42"/>
  <c r="L521" i="42"/>
  <c r="L522" i="42"/>
  <c r="L523" i="42"/>
  <c r="L524" i="42"/>
  <c r="L525" i="42"/>
  <c r="L526" i="42"/>
  <c r="L527" i="42"/>
  <c r="L528" i="42"/>
  <c r="L529" i="42"/>
  <c r="L530" i="42"/>
  <c r="L531" i="42"/>
  <c r="L532" i="42"/>
  <c r="L533" i="42"/>
  <c r="L534" i="42"/>
  <c r="L535" i="42"/>
  <c r="L536" i="42"/>
  <c r="L537" i="42"/>
  <c r="L538" i="42"/>
  <c r="L539" i="42"/>
  <c r="L540" i="42"/>
  <c r="L541" i="42"/>
  <c r="L542" i="42"/>
  <c r="L543" i="42"/>
  <c r="L544" i="42"/>
  <c r="L545" i="42"/>
  <c r="L546" i="42"/>
  <c r="L547" i="42"/>
  <c r="L548" i="42"/>
  <c r="L549" i="42"/>
  <c r="L550" i="42"/>
  <c r="L551" i="42"/>
  <c r="L552" i="42"/>
  <c r="L553" i="42"/>
  <c r="L554" i="42"/>
  <c r="L555" i="42"/>
  <c r="L556" i="42"/>
  <c r="L557" i="42"/>
  <c r="L558" i="42"/>
  <c r="L559" i="42"/>
  <c r="L560" i="42"/>
  <c r="L561" i="42"/>
  <c r="L562" i="42"/>
  <c r="L563" i="42"/>
  <c r="L564" i="42"/>
  <c r="L565" i="42"/>
  <c r="L566" i="42"/>
  <c r="L567" i="42"/>
  <c r="L568" i="42"/>
  <c r="L569" i="42"/>
  <c r="L570" i="42"/>
  <c r="L571" i="42"/>
  <c r="L572" i="42"/>
  <c r="L573" i="42"/>
  <c r="L574" i="42"/>
  <c r="L575" i="42"/>
  <c r="L576" i="42"/>
  <c r="L577" i="42"/>
  <c r="L578" i="42"/>
  <c r="L579" i="42"/>
  <c r="L580" i="42"/>
  <c r="L581" i="42"/>
  <c r="L582" i="42"/>
  <c r="L583" i="42"/>
  <c r="L584" i="42"/>
  <c r="L585" i="42"/>
  <c r="L586" i="42"/>
  <c r="L587" i="42"/>
  <c r="L588" i="42"/>
  <c r="L589" i="42"/>
  <c r="L590" i="42"/>
  <c r="L591" i="42"/>
  <c r="L592" i="42"/>
  <c r="L593" i="42"/>
  <c r="L594" i="42"/>
  <c r="L595" i="42"/>
  <c r="L596" i="42"/>
  <c r="L597" i="42"/>
  <c r="L598" i="42"/>
  <c r="L599" i="42"/>
  <c r="L600" i="42"/>
  <c r="L601" i="42"/>
  <c r="L602" i="42"/>
  <c r="L603" i="42"/>
  <c r="L604" i="42"/>
  <c r="L605" i="42"/>
  <c r="L606" i="42"/>
  <c r="L607" i="42"/>
  <c r="L608" i="42"/>
  <c r="L609" i="42"/>
  <c r="L610" i="42"/>
  <c r="L611" i="42"/>
  <c r="L612" i="42"/>
  <c r="L613" i="42"/>
  <c r="L614" i="42"/>
  <c r="L615" i="42"/>
  <c r="L616" i="42"/>
  <c r="L617" i="42"/>
  <c r="L618" i="42"/>
  <c r="L619" i="42"/>
  <c r="L620" i="42"/>
  <c r="L621" i="42"/>
  <c r="L622" i="42"/>
  <c r="L623" i="42"/>
  <c r="L624" i="42"/>
  <c r="L625" i="42"/>
  <c r="L626" i="42"/>
  <c r="L627" i="42"/>
  <c r="L628" i="42"/>
  <c r="L629" i="42"/>
  <c r="L630" i="42"/>
  <c r="L631" i="42"/>
  <c r="L632" i="42"/>
  <c r="L633" i="42"/>
  <c r="L634" i="42"/>
  <c r="L635" i="42"/>
  <c r="L636" i="42"/>
  <c r="L637" i="42"/>
  <c r="L638" i="42"/>
  <c r="L639" i="42"/>
  <c r="L640" i="42"/>
  <c r="L641" i="42"/>
  <c r="L642" i="42"/>
  <c r="L643" i="42"/>
  <c r="L644" i="42"/>
  <c r="L645" i="42"/>
  <c r="L646" i="42"/>
  <c r="L647" i="42"/>
  <c r="L648" i="42"/>
  <c r="L649" i="42"/>
  <c r="L650" i="42"/>
  <c r="L651" i="42"/>
  <c r="L652" i="42"/>
  <c r="L653" i="42"/>
  <c r="L654" i="42"/>
  <c r="L655" i="42"/>
  <c r="L656" i="42"/>
  <c r="L657" i="42"/>
  <c r="L658" i="42"/>
  <c r="L659" i="42"/>
  <c r="L660" i="42"/>
  <c r="L661" i="42"/>
  <c r="L662" i="42"/>
  <c r="L663" i="42"/>
  <c r="L664" i="42"/>
  <c r="L665" i="42"/>
  <c r="L666" i="42"/>
  <c r="L667" i="42"/>
  <c r="L668" i="42"/>
  <c r="L669" i="42"/>
  <c r="L670" i="42"/>
  <c r="L671" i="42"/>
  <c r="L672" i="42"/>
  <c r="L673" i="42"/>
  <c r="L674" i="42"/>
  <c r="L675" i="42"/>
  <c r="L676" i="42"/>
  <c r="L677" i="42"/>
  <c r="L678" i="42"/>
  <c r="L679" i="42"/>
  <c r="L680" i="42"/>
  <c r="L681" i="42"/>
  <c r="L682" i="42"/>
  <c r="L683" i="42"/>
  <c r="L684" i="42"/>
  <c r="L685" i="42"/>
  <c r="L686" i="42"/>
  <c r="L687" i="42"/>
  <c r="L688" i="42"/>
  <c r="L689" i="42"/>
  <c r="L690" i="42"/>
  <c r="L691" i="42"/>
  <c r="L692" i="42"/>
  <c r="L693" i="42"/>
  <c r="L694" i="42"/>
  <c r="L695" i="42"/>
  <c r="L696" i="42"/>
  <c r="L697" i="42"/>
  <c r="L698" i="42"/>
  <c r="L699" i="42"/>
  <c r="L700" i="42"/>
  <c r="L701" i="42"/>
  <c r="L702" i="42"/>
  <c r="L703" i="42"/>
  <c r="L704" i="42"/>
  <c r="L705" i="42"/>
  <c r="L706" i="42"/>
  <c r="L707" i="42"/>
  <c r="L708" i="42"/>
  <c r="L709" i="42"/>
  <c r="L710" i="42"/>
  <c r="L711" i="42"/>
  <c r="L712" i="42"/>
  <c r="L713" i="42"/>
  <c r="L714" i="42"/>
  <c r="L715" i="42"/>
  <c r="L716" i="42"/>
  <c r="L717" i="42"/>
  <c r="L718" i="42"/>
  <c r="L719" i="42"/>
  <c r="L720" i="42"/>
  <c r="L721" i="42"/>
  <c r="L722" i="42"/>
  <c r="L723" i="42"/>
  <c r="L724" i="42"/>
  <c r="L725" i="42"/>
  <c r="L726" i="42"/>
  <c r="L727" i="42"/>
  <c r="L728" i="42"/>
  <c r="L729" i="42"/>
  <c r="L730" i="42"/>
  <c r="L731" i="42"/>
  <c r="L732" i="42"/>
  <c r="L733" i="42"/>
  <c r="L734" i="42"/>
  <c r="L735" i="42"/>
  <c r="L736" i="42"/>
  <c r="L737" i="42"/>
  <c r="L738" i="42"/>
  <c r="L739" i="42"/>
  <c r="L740" i="42"/>
  <c r="L741" i="42"/>
  <c r="L742" i="42"/>
  <c r="L743" i="42"/>
  <c r="L744" i="42"/>
  <c r="L745" i="42"/>
  <c r="L746" i="42"/>
  <c r="L747" i="42"/>
  <c r="L748" i="42"/>
  <c r="L749" i="42"/>
  <c r="L750" i="42"/>
  <c r="L751" i="42"/>
  <c r="L752" i="42"/>
  <c r="L753" i="42"/>
  <c r="L754" i="42"/>
  <c r="L755" i="42"/>
  <c r="L756" i="42"/>
  <c r="L757" i="42"/>
  <c r="L758" i="42"/>
  <c r="L759" i="42"/>
  <c r="L760" i="42"/>
  <c r="L761" i="42"/>
  <c r="L762" i="42"/>
  <c r="L763" i="42"/>
  <c r="L764" i="42"/>
  <c r="L765" i="42"/>
  <c r="L766" i="42"/>
  <c r="L767" i="42"/>
  <c r="L768" i="42"/>
  <c r="L769" i="42"/>
  <c r="L770" i="42"/>
  <c r="L771" i="42"/>
  <c r="L772" i="42"/>
  <c r="L773" i="42"/>
  <c r="L774" i="42"/>
  <c r="L775" i="42"/>
  <c r="L776" i="42"/>
  <c r="L777" i="42"/>
  <c r="L778" i="42"/>
  <c r="L779" i="42"/>
  <c r="L780" i="42"/>
  <c r="L781" i="42"/>
  <c r="L782" i="42"/>
  <c r="L783" i="42"/>
  <c r="L784" i="42"/>
  <c r="L785" i="42"/>
  <c r="L786" i="42"/>
  <c r="L787" i="42"/>
  <c r="L788" i="42"/>
  <c r="L789" i="42"/>
  <c r="L790" i="42"/>
  <c r="L791" i="42"/>
  <c r="L792" i="42"/>
  <c r="L793" i="42"/>
  <c r="L794" i="42"/>
  <c r="L795" i="42"/>
  <c r="L796" i="42"/>
  <c r="L797" i="42"/>
  <c r="L798" i="42"/>
  <c r="L799" i="42"/>
  <c r="L800" i="42"/>
  <c r="L801" i="42"/>
  <c r="L802" i="42"/>
  <c r="L803" i="42"/>
  <c r="L804" i="42"/>
  <c r="L805" i="42"/>
  <c r="L806" i="42"/>
  <c r="L807" i="42"/>
  <c r="L808" i="42"/>
  <c r="L809" i="42"/>
  <c r="L810" i="42"/>
  <c r="L811" i="42"/>
  <c r="L812" i="42"/>
  <c r="L813" i="42"/>
  <c r="L814" i="42"/>
  <c r="L815" i="42"/>
  <c r="L816" i="42"/>
  <c r="L817" i="42"/>
  <c r="L818" i="42"/>
  <c r="L819" i="42"/>
  <c r="L820" i="42"/>
  <c r="L821" i="42"/>
  <c r="L822" i="42"/>
  <c r="L823" i="42"/>
  <c r="L824" i="42"/>
  <c r="L825" i="42"/>
  <c r="L826" i="42"/>
  <c r="L827" i="42"/>
  <c r="L828" i="42"/>
  <c r="L829" i="42"/>
  <c r="L830" i="42"/>
  <c r="L831" i="42"/>
  <c r="L832" i="42"/>
  <c r="L833" i="42"/>
  <c r="L834" i="42"/>
  <c r="L835" i="42"/>
  <c r="L836" i="42"/>
  <c r="L837" i="42"/>
  <c r="L838" i="42"/>
  <c r="L839" i="42"/>
  <c r="L840" i="42"/>
  <c r="L841" i="42"/>
  <c r="L842" i="42"/>
  <c r="L843" i="42"/>
  <c r="L844" i="42"/>
  <c r="L845" i="42"/>
  <c r="L846" i="42"/>
  <c r="L847" i="42"/>
  <c r="L848" i="42"/>
  <c r="L849" i="42"/>
  <c r="L850" i="42"/>
  <c r="L851" i="42"/>
  <c r="L852" i="42"/>
  <c r="L853" i="42"/>
  <c r="L854" i="42"/>
  <c r="L855" i="42"/>
  <c r="L856" i="42"/>
  <c r="L857" i="42"/>
  <c r="L858" i="42"/>
  <c r="L859" i="42"/>
  <c r="L860" i="42"/>
  <c r="L861" i="42"/>
  <c r="L862" i="42"/>
  <c r="L863" i="42"/>
  <c r="L864" i="42"/>
  <c r="L865" i="42"/>
  <c r="L866" i="42"/>
  <c r="L867" i="42"/>
  <c r="L868" i="42"/>
  <c r="L869" i="42"/>
  <c r="L870" i="42"/>
  <c r="L871" i="42"/>
  <c r="L872" i="42"/>
  <c r="L873" i="42"/>
  <c r="L874" i="42"/>
  <c r="L875" i="42"/>
  <c r="L876" i="42"/>
  <c r="L877" i="42"/>
  <c r="L878" i="42"/>
  <c r="L879" i="42"/>
  <c r="L880" i="42"/>
  <c r="L881" i="42"/>
  <c r="L882" i="42"/>
  <c r="L883" i="42"/>
  <c r="L884" i="42"/>
  <c r="L885" i="42"/>
  <c r="L886" i="42"/>
  <c r="L887" i="42"/>
  <c r="L888" i="42"/>
  <c r="L889" i="42"/>
  <c r="L890" i="42"/>
  <c r="L891" i="42"/>
  <c r="L892" i="42"/>
  <c r="L893" i="42"/>
  <c r="L894" i="42"/>
  <c r="L895" i="42"/>
  <c r="L896" i="42"/>
  <c r="L897" i="42"/>
  <c r="L898" i="42"/>
  <c r="L899" i="42"/>
  <c r="L900" i="42"/>
  <c r="L901" i="42"/>
  <c r="L310" i="42"/>
  <c r="L204" i="42" l="1"/>
  <c r="L205" i="42"/>
  <c r="L206" i="42"/>
  <c r="L207" i="42"/>
  <c r="L208" i="42"/>
  <c r="L209" i="42"/>
  <c r="L210" i="42"/>
  <c r="L211" i="42"/>
  <c r="L212" i="42"/>
  <c r="L213" i="42"/>
  <c r="L214" i="42"/>
  <c r="L215" i="42"/>
  <c r="L216" i="42"/>
  <c r="L217" i="42"/>
  <c r="L218" i="42"/>
  <c r="L219" i="42"/>
  <c r="L220" i="42"/>
  <c r="L221" i="42"/>
  <c r="L222" i="42"/>
  <c r="L223" i="42"/>
  <c r="L224" i="42"/>
  <c r="L225" i="42"/>
  <c r="L226" i="42"/>
  <c r="L227" i="42"/>
  <c r="L228" i="42"/>
  <c r="L229" i="42"/>
  <c r="L230" i="42"/>
  <c r="L231" i="42"/>
  <c r="L232" i="42"/>
  <c r="L233" i="42"/>
  <c r="L234" i="42"/>
  <c r="L235" i="42"/>
  <c r="L236" i="42"/>
  <c r="L237" i="42"/>
  <c r="L238" i="42"/>
  <c r="L239" i="42"/>
  <c r="L240" i="42"/>
  <c r="L241" i="42"/>
  <c r="L242" i="42"/>
  <c r="L243" i="42"/>
  <c r="L244" i="42"/>
  <c r="L245" i="42"/>
  <c r="L246" i="42"/>
  <c r="L247" i="42"/>
  <c r="L248" i="42"/>
  <c r="L249" i="42"/>
  <c r="L250" i="42"/>
  <c r="L251" i="42"/>
  <c r="L252" i="42"/>
  <c r="L253" i="42"/>
  <c r="L254" i="42"/>
  <c r="L255" i="42"/>
  <c r="L256" i="42"/>
  <c r="L257" i="42"/>
  <c r="L258" i="42"/>
  <c r="L259" i="42"/>
  <c r="L260" i="42"/>
  <c r="L261" i="42"/>
  <c r="L262" i="42"/>
  <c r="L263" i="42"/>
  <c r="L264" i="42"/>
  <c r="L265" i="42"/>
  <c r="L266" i="42"/>
  <c r="L267" i="42"/>
  <c r="L268" i="42"/>
  <c r="L269" i="42"/>
  <c r="L270" i="42"/>
  <c r="L271" i="42"/>
  <c r="L272" i="42"/>
  <c r="L273" i="42"/>
  <c r="L274" i="42"/>
  <c r="L275" i="42"/>
  <c r="L276" i="42"/>
  <c r="L277" i="42"/>
  <c r="L278" i="42"/>
  <c r="L279" i="42"/>
  <c r="L280" i="42"/>
  <c r="L281" i="42"/>
  <c r="L282" i="42"/>
  <c r="L283" i="42"/>
  <c r="L284" i="42"/>
  <c r="L285" i="42"/>
  <c r="L286" i="42"/>
  <c r="L287" i="42"/>
  <c r="L288" i="42"/>
  <c r="L289" i="42"/>
  <c r="L290" i="42"/>
  <c r="L291" i="42"/>
  <c r="L292" i="42"/>
  <c r="L293" i="42"/>
  <c r="L294" i="42"/>
  <c r="L295" i="42"/>
  <c r="L296" i="42"/>
  <c r="L297" i="42"/>
  <c r="L298" i="42"/>
  <c r="L299" i="42"/>
  <c r="L300" i="42"/>
  <c r="L301" i="42"/>
  <c r="L302" i="42"/>
  <c r="L303" i="42"/>
  <c r="H9" i="40" l="1"/>
  <c r="I9" i="40"/>
  <c r="H10" i="40"/>
  <c r="I10" i="40"/>
  <c r="H11" i="40"/>
  <c r="I11" i="40"/>
  <c r="H12" i="40"/>
  <c r="I12" i="40"/>
  <c r="L89" i="42"/>
  <c r="L90" i="42"/>
  <c r="L91" i="42"/>
  <c r="L92" i="42"/>
  <c r="L93" i="42"/>
  <c r="L94" i="42"/>
  <c r="L95" i="42"/>
  <c r="L96" i="42"/>
  <c r="L97" i="42"/>
  <c r="L98" i="42"/>
  <c r="L99" i="42"/>
  <c r="L100" i="42"/>
  <c r="L101" i="42"/>
  <c r="L102" i="42"/>
  <c r="L103" i="42"/>
  <c r="L104" i="42"/>
  <c r="L105" i="42"/>
  <c r="L106" i="42"/>
  <c r="L107" i="42"/>
  <c r="L108" i="42"/>
  <c r="L109" i="42"/>
  <c r="L110" i="42"/>
  <c r="L111" i="42"/>
  <c r="L112" i="42"/>
  <c r="L113" i="42"/>
  <c r="L114" i="42"/>
  <c r="L115" i="42"/>
  <c r="L116" i="42"/>
  <c r="L117" i="42"/>
  <c r="L118" i="42"/>
  <c r="L119" i="42"/>
  <c r="L120" i="42"/>
  <c r="L121" i="42"/>
  <c r="L122" i="42"/>
  <c r="L123" i="42"/>
  <c r="L124" i="42"/>
  <c r="L125" i="42"/>
  <c r="L126" i="42"/>
  <c r="L127" i="42"/>
  <c r="L128" i="42"/>
  <c r="L129" i="42"/>
  <c r="L130" i="42"/>
  <c r="L131" i="42"/>
  <c r="L132" i="42"/>
  <c r="L133" i="42"/>
  <c r="L134" i="42"/>
  <c r="L135" i="42"/>
  <c r="L136" i="42"/>
  <c r="L137" i="42"/>
  <c r="L138" i="42"/>
  <c r="L139" i="42"/>
  <c r="L140" i="42"/>
  <c r="L141" i="42"/>
  <c r="L142" i="42"/>
  <c r="L143" i="42"/>
  <c r="L144" i="42"/>
  <c r="L145" i="42"/>
  <c r="L146" i="42"/>
  <c r="L147" i="42"/>
  <c r="L148" i="42"/>
  <c r="L149" i="42"/>
  <c r="L150" i="42"/>
  <c r="L151" i="42"/>
  <c r="L152" i="42"/>
  <c r="L153" i="42"/>
  <c r="L154" i="42"/>
  <c r="L155" i="42"/>
  <c r="L156" i="42"/>
  <c r="L157" i="42"/>
  <c r="L158" i="42"/>
  <c r="L159" i="42"/>
  <c r="L160" i="42"/>
  <c r="L161" i="42"/>
  <c r="L162" i="42"/>
  <c r="L163" i="42"/>
  <c r="L164" i="42"/>
  <c r="L165" i="42"/>
  <c r="L166" i="42"/>
  <c r="L167" i="42"/>
  <c r="L168" i="42"/>
  <c r="L169" i="42"/>
  <c r="L170" i="42"/>
  <c r="L171" i="42"/>
  <c r="L172" i="42"/>
  <c r="L173" i="42"/>
  <c r="L174" i="42"/>
  <c r="L175" i="42"/>
  <c r="L176" i="42"/>
  <c r="L177" i="42"/>
  <c r="L178" i="42"/>
  <c r="L179" i="42"/>
  <c r="L180" i="42"/>
  <c r="L181" i="42"/>
  <c r="L182" i="42"/>
  <c r="L183" i="42"/>
  <c r="L184" i="42"/>
  <c r="L185" i="42"/>
  <c r="L186" i="42"/>
  <c r="L187" i="42"/>
  <c r="L188" i="42"/>
  <c r="L189" i="42"/>
  <c r="L190" i="42"/>
  <c r="L191" i="42"/>
  <c r="L192" i="42"/>
  <c r="L193" i="42"/>
  <c r="L194" i="42"/>
  <c r="L195" i="42"/>
  <c r="L196" i="42"/>
  <c r="L197" i="42"/>
  <c r="L198" i="42"/>
  <c r="L199" i="42"/>
  <c r="L200" i="42"/>
  <c r="L201" i="42"/>
  <c r="L202" i="42"/>
  <c r="L203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71" i="42"/>
  <c r="L72" i="42"/>
  <c r="L73" i="42"/>
  <c r="L74" i="42"/>
  <c r="L75" i="42"/>
  <c r="L76" i="42"/>
  <c r="L77" i="42"/>
  <c r="L78" i="42"/>
  <c r="L79" i="42"/>
  <c r="L80" i="42"/>
  <c r="L81" i="42"/>
  <c r="L82" i="42"/>
  <c r="L83" i="42"/>
  <c r="L84" i="42"/>
  <c r="L85" i="42"/>
  <c r="L86" i="42"/>
  <c r="L87" i="42"/>
  <c r="L88" i="42"/>
  <c r="L2" i="42" l="1"/>
  <c r="L3" i="42"/>
  <c r="L4" i="42"/>
  <c r="L5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1" i="42" l="1"/>
  <c r="H7" i="40" l="1"/>
  <c r="I7" i="40"/>
  <c r="H8" i="40"/>
  <c r="I8" i="40"/>
  <c r="I6" i="40" l="1"/>
  <c r="H6" i="40"/>
  <c r="I5" i="40"/>
  <c r="H5" i="40"/>
  <c r="I4" i="40"/>
  <c r="H4" i="40"/>
  <c r="H2" i="40" l="1"/>
  <c r="I2" i="40"/>
  <c r="H3" i="40"/>
  <c r="I3" i="40"/>
  <c r="L9" i="4" l="1"/>
  <c r="L10" i="4"/>
  <c r="L8" i="4"/>
  <c r="L7" i="4"/>
  <c r="L5" i="4"/>
  <c r="L6" i="4"/>
  <c r="L2" i="4"/>
  <c r="L4" i="4"/>
  <c r="A1" i="13"/>
  <c r="B1" i="13"/>
  <c r="C1" i="13"/>
  <c r="A2" i="13"/>
  <c r="B2" i="13"/>
  <c r="C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Pichard</author>
  </authors>
  <commentList>
    <comment ref="A1" authorId="0" shapeId="0" xr:uid="{B3196502-A022-4F9E-B894-7C3F745D060F}">
      <text>
        <r>
          <rPr>
            <sz val="8"/>
            <color indexed="81"/>
            <rFont val="Tahoma"/>
            <family val="2"/>
          </rPr>
          <t xml:space="preserve">Pour insérer votre liste de cubage, faite un copier / coller depuis un editeur de texte. Vous pouvez utiliser les donnée d'un fichier.odb ou d'un fichier.ctr
</t>
        </r>
        <r>
          <rPr>
            <b/>
            <sz val="8"/>
            <color indexed="10"/>
            <rFont val="Tahoma"/>
            <family val="2"/>
          </rPr>
          <t xml:space="preserve"> (F3 ou F4 dans totalcommander)</t>
        </r>
      </text>
    </comment>
    <comment ref="J1" authorId="0" shapeId="0" xr:uid="{289C946A-24CC-4253-A318-8493F0F6EE08}">
      <text>
        <r>
          <rPr>
            <b/>
            <sz val="8"/>
            <color indexed="10"/>
            <rFont val="Tahoma"/>
            <family val="2"/>
          </rPr>
          <t>Obligatoire</t>
        </r>
      </text>
    </comment>
    <comment ref="K1" authorId="0" shapeId="0" xr:uid="{31F1595C-4085-4230-81B0-AF3DD47CEC39}">
      <text>
        <r>
          <rPr>
            <b/>
            <sz val="8"/>
            <color indexed="10"/>
            <rFont val="Tahoma"/>
            <family val="2"/>
          </rPr>
          <t>Obligatoire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Pichard</author>
  </authors>
  <commentList>
    <comment ref="A1" authorId="0" shapeId="0" xr:uid="{ACFB05A0-FD98-46C6-B919-FF8A1D3B80DB}">
      <text>
        <r>
          <rPr>
            <b/>
            <sz val="8"/>
            <color indexed="10"/>
            <rFont val="Tahoma"/>
            <family val="2"/>
          </rPr>
          <t>Obligatoire</t>
        </r>
      </text>
    </comment>
    <comment ref="B1" authorId="0" shapeId="0" xr:uid="{B54C9E09-E46C-4B78-8202-590279BEF21C}">
      <text>
        <r>
          <rPr>
            <b/>
            <sz val="8"/>
            <color indexed="10"/>
            <rFont val="Tahoma"/>
            <family val="2"/>
          </rPr>
          <t>Obligatoire</t>
        </r>
      </text>
    </comment>
  </commentList>
</comments>
</file>

<file path=xl/sharedStrings.xml><?xml version="1.0" encoding="utf-8"?>
<sst xmlns="http://schemas.openxmlformats.org/spreadsheetml/2006/main" count="4642" uniqueCount="303">
  <si>
    <t>Remarque</t>
  </si>
  <si>
    <t>Lotissement</t>
  </si>
  <si>
    <t>HE</t>
  </si>
  <si>
    <t>FR</t>
  </si>
  <si>
    <t>Charme</t>
  </si>
  <si>
    <t>Nom</t>
  </si>
  <si>
    <t>La Forestière</t>
  </si>
  <si>
    <t>ID_Lotissement</t>
  </si>
  <si>
    <t>statut</t>
  </si>
  <si>
    <t>N° visite</t>
  </si>
  <si>
    <t>Prénom</t>
  </si>
  <si>
    <t>adresse</t>
  </si>
  <si>
    <t>adresse 2</t>
  </si>
  <si>
    <t>Npa</t>
  </si>
  <si>
    <t>Ville</t>
  </si>
  <si>
    <t>Mobile</t>
  </si>
  <si>
    <t>Tél.</t>
  </si>
  <si>
    <t>Fax</t>
  </si>
  <si>
    <t>Email</t>
  </si>
  <si>
    <t>Philippe</t>
  </si>
  <si>
    <t>Jean-Philippe</t>
  </si>
  <si>
    <t>Le Cerisier 4</t>
  </si>
  <si>
    <t>Corcelles-sur-Chavornay</t>
  </si>
  <si>
    <t>+41 24 441 66 00</t>
  </si>
  <si>
    <t>+41 24 441 66 01</t>
  </si>
  <si>
    <t>Deriaz</t>
  </si>
  <si>
    <t>Centre Forestier</t>
  </si>
  <si>
    <t>la Tuilière</t>
  </si>
  <si>
    <t>Oppens</t>
  </si>
  <si>
    <t>+41 79 449 22 65</t>
  </si>
  <si>
    <t>+41 21 887 66 45</t>
  </si>
  <si>
    <t>+41 24 433 30 21</t>
  </si>
  <si>
    <t>jean-philippe.deriaz@vd.ch</t>
  </si>
  <si>
    <t>Perey</t>
  </si>
  <si>
    <t>Villars-Epeney</t>
  </si>
  <si>
    <t>+41 79 218 94 70</t>
  </si>
  <si>
    <t>+41 24 426 65 30</t>
  </si>
  <si>
    <t>+41 24 426 65 31</t>
  </si>
  <si>
    <t>philippe.perey@vd.ch</t>
  </si>
  <si>
    <t>Rte de la Chocolatière 26</t>
  </si>
  <si>
    <t>Echandens</t>
  </si>
  <si>
    <t>+41 21 706 50 29</t>
  </si>
  <si>
    <t>+41 21 887 66 46</t>
  </si>
  <si>
    <t>Abréviations</t>
  </si>
  <si>
    <t>Essence</t>
  </si>
  <si>
    <t>AL</t>
  </si>
  <si>
    <t>BO</t>
  </si>
  <si>
    <t>Bouleau</t>
  </si>
  <si>
    <t>CE</t>
  </si>
  <si>
    <t>Merisier</t>
  </si>
  <si>
    <t>CH</t>
  </si>
  <si>
    <t>Chêne</t>
  </si>
  <si>
    <t>CM</t>
  </si>
  <si>
    <t>CT</t>
  </si>
  <si>
    <t>DO</t>
  </si>
  <si>
    <t>Douglas</t>
  </si>
  <si>
    <t>ER</t>
  </si>
  <si>
    <t>Erable</t>
  </si>
  <si>
    <t>FD</t>
  </si>
  <si>
    <t>Frêne</t>
  </si>
  <si>
    <t>Hêtre</t>
  </si>
  <si>
    <t>MA</t>
  </si>
  <si>
    <t>Marronnier</t>
  </si>
  <si>
    <t>ME</t>
  </si>
  <si>
    <t>Mélèze</t>
  </si>
  <si>
    <t>NO</t>
  </si>
  <si>
    <t>OR</t>
  </si>
  <si>
    <t>Orme</t>
  </si>
  <si>
    <t>PE</t>
  </si>
  <si>
    <t>Peuplier</t>
  </si>
  <si>
    <t>Pin Arolle</t>
  </si>
  <si>
    <t>PO</t>
  </si>
  <si>
    <t>Poirier</t>
  </si>
  <si>
    <t>TI</t>
  </si>
  <si>
    <t>Tilleul</t>
  </si>
  <si>
    <t>VE</t>
  </si>
  <si>
    <t>Aulne noire</t>
  </si>
  <si>
    <t>RO</t>
  </si>
  <si>
    <t>Robinier</t>
  </si>
  <si>
    <t>DateVente</t>
  </si>
  <si>
    <t>EP</t>
  </si>
  <si>
    <t>Epicéa</t>
  </si>
  <si>
    <t>NR</t>
  </si>
  <si>
    <t>Noyer Noir</t>
  </si>
  <si>
    <t>chataignier</t>
  </si>
  <si>
    <t>+41 21 706 50 22</t>
  </si>
  <si>
    <t>we-coord</t>
  </si>
  <si>
    <t>ns-coord</t>
  </si>
  <si>
    <t>x</t>
  </si>
  <si>
    <t>y</t>
  </si>
  <si>
    <t>latitude</t>
  </si>
  <si>
    <t>longitude</t>
  </si>
  <si>
    <t>CR</t>
  </si>
  <si>
    <t>Chêne rouge</t>
  </si>
  <si>
    <t>Noyer hybride</t>
  </si>
  <si>
    <t>NH</t>
  </si>
  <si>
    <t>Noyer commun</t>
  </si>
  <si>
    <t>Prunier</t>
  </si>
  <si>
    <t>EN</t>
  </si>
  <si>
    <t>Erable Plane</t>
  </si>
  <si>
    <t>Feuillus Divers</t>
  </si>
  <si>
    <t>Thuya</t>
  </si>
  <si>
    <t>PM</t>
  </si>
  <si>
    <t>Pommier</t>
  </si>
  <si>
    <t>AP</t>
  </si>
  <si>
    <t>Contact</t>
  </si>
  <si>
    <t>AC</t>
  </si>
  <si>
    <t>Accacia</t>
  </si>
  <si>
    <t>Alisier Torminal</t>
  </si>
  <si>
    <t>Erable plane</t>
  </si>
  <si>
    <t>FRA</t>
  </si>
  <si>
    <t>Plan</t>
  </si>
  <si>
    <t>CoordonnéesX</t>
  </si>
  <si>
    <t>CoordonnéesY</t>
  </si>
  <si>
    <t>LabelFSC</t>
  </si>
  <si>
    <t>LabelPEFC</t>
  </si>
  <si>
    <t>Visite</t>
  </si>
  <si>
    <t>Inclus</t>
  </si>
  <si>
    <t>Observation</t>
  </si>
  <si>
    <t>D</t>
  </si>
  <si>
    <t>*</t>
  </si>
  <si>
    <t>Label</t>
  </si>
  <si>
    <t>Séquoia</t>
  </si>
  <si>
    <t>Clar-Chanay</t>
  </si>
  <si>
    <t>TUVDC-FM/COC-300015</t>
  </si>
  <si>
    <t>DC-FM-000025</t>
  </si>
  <si>
    <t>Holland</t>
  </si>
  <si>
    <t>David</t>
  </si>
  <si>
    <t>david.holland@vd.ch</t>
  </si>
  <si>
    <t>+41 79 344 08 00</t>
  </si>
  <si>
    <t>David Holland +41 79 344 08 00</t>
  </si>
  <si>
    <t>Prix offert total</t>
  </si>
  <si>
    <t>Lot N°</t>
  </si>
  <si>
    <t>Pays :</t>
  </si>
  <si>
    <t>Ville :</t>
  </si>
  <si>
    <t>Site web :</t>
  </si>
  <si>
    <t>N° postal :</t>
  </si>
  <si>
    <t>email :</t>
  </si>
  <si>
    <t>Adresse 2 :</t>
  </si>
  <si>
    <t>Adresse 1 :</t>
  </si>
  <si>
    <t>Télécopie :</t>
  </si>
  <si>
    <t>Contact :</t>
  </si>
  <si>
    <t>Téléphone :</t>
  </si>
  <si>
    <t>Société :</t>
  </si>
  <si>
    <t>Formulaire d'offre - Formular des Angebotes - Formi del l'offerta - form of offer</t>
  </si>
  <si>
    <t>Sigature &amp; timbre</t>
  </si>
  <si>
    <t>Decrauzat</t>
  </si>
  <si>
    <t>Ken</t>
  </si>
  <si>
    <t>Rue du Centre 24</t>
  </si>
  <si>
    <t>Oulens-sous-Echallens</t>
  </si>
  <si>
    <t>+41 79 874 56 18</t>
  </si>
  <si>
    <t>ken.decrauzat@vd.ch</t>
  </si>
  <si>
    <t>Mobile :</t>
  </si>
  <si>
    <t>SQ</t>
  </si>
  <si>
    <t>TH</t>
  </si>
  <si>
    <t>PR</t>
  </si>
  <si>
    <t>PA</t>
  </si>
  <si>
    <t>PW</t>
  </si>
  <si>
    <t>PS</t>
  </si>
  <si>
    <t>Pin Weymouth</t>
  </si>
  <si>
    <t>Pin Sylvestre</t>
  </si>
  <si>
    <t>Pin Noir</t>
  </si>
  <si>
    <t>PN</t>
  </si>
  <si>
    <t>AS</t>
  </si>
  <si>
    <t>Erable Sycomore</t>
  </si>
  <si>
    <t>+41 79 206 94 21</t>
  </si>
  <si>
    <t>Vuissoz</t>
  </si>
  <si>
    <t>Grégoire</t>
  </si>
  <si>
    <t>+41 79 518 17 91</t>
  </si>
  <si>
    <t>gvu@laforestiere.ch</t>
  </si>
  <si>
    <t>Pichard</t>
  </si>
  <si>
    <t>Didier</t>
  </si>
  <si>
    <t>d.pichard@bluewin.ch</t>
  </si>
  <si>
    <t xml:space="preserve">  </t>
  </si>
  <si>
    <t>Girardon</t>
  </si>
  <si>
    <t>+41 79 231 51 16</t>
  </si>
  <si>
    <t>dgi@laforestiere.ch</t>
  </si>
  <si>
    <t>Gander</t>
  </si>
  <si>
    <t>Steve</t>
  </si>
  <si>
    <t>+41 79 357 85 19</t>
  </si>
  <si>
    <t>sga@laforestiere.ch</t>
  </si>
  <si>
    <t>Nomdelaplace</t>
  </si>
  <si>
    <t>DélaiEnlèvement</t>
  </si>
  <si>
    <t>CoordonnéesX2</t>
  </si>
  <si>
    <t>CoordonnéesY2</t>
  </si>
  <si>
    <t>lienPlan</t>
  </si>
  <si>
    <t>Partage_plans</t>
  </si>
  <si>
    <t>NoBille</t>
  </si>
  <si>
    <t>Affectation</t>
  </si>
  <si>
    <t>Longueur</t>
  </si>
  <si>
    <t>Diam</t>
  </si>
  <si>
    <t>EssenceQualité</t>
  </si>
  <si>
    <t>Réduction</t>
  </si>
  <si>
    <t>EcoFRC</t>
  </si>
  <si>
    <t>CodeGarde</t>
  </si>
  <si>
    <t>FiChier</t>
  </si>
  <si>
    <t>FRB</t>
  </si>
  <si>
    <t>C</t>
  </si>
  <si>
    <t>CHC</t>
  </si>
  <si>
    <t>CHB</t>
  </si>
  <si>
    <t>C08925</t>
  </si>
  <si>
    <t>CHD</t>
  </si>
  <si>
    <t>C08926</t>
  </si>
  <si>
    <t>Fey, Courtilloud</t>
  </si>
  <si>
    <t>Crisinel</t>
  </si>
  <si>
    <t>jean-philippe.crisinel@vd.ch</t>
  </si>
  <si>
    <t>c372126</t>
  </si>
  <si>
    <t>ERB</t>
  </si>
  <si>
    <t>c372125</t>
  </si>
  <si>
    <t>p359125</t>
  </si>
  <si>
    <t>c370125</t>
  </si>
  <si>
    <t>c361126</t>
  </si>
  <si>
    <t>c352125</t>
  </si>
  <si>
    <t>c352126</t>
  </si>
  <si>
    <t>M</t>
  </si>
  <si>
    <t>+41 79 433 39 85</t>
  </si>
  <si>
    <t>Molondin les Rottes</t>
  </si>
  <si>
    <t>N</t>
  </si>
  <si>
    <t>NOB</t>
  </si>
  <si>
    <t>P087-630</t>
  </si>
  <si>
    <t>J</t>
  </si>
  <si>
    <t>C097-600</t>
  </si>
  <si>
    <t>P106-611</t>
  </si>
  <si>
    <t>P101-620</t>
  </si>
  <si>
    <t>P106-601</t>
  </si>
  <si>
    <t>C375-600</t>
  </si>
  <si>
    <t>P097-670</t>
  </si>
  <si>
    <t>C101-600</t>
  </si>
  <si>
    <t>FRC</t>
  </si>
  <si>
    <t>P097-603</t>
  </si>
  <si>
    <t>C087-600</t>
  </si>
  <si>
    <t>F</t>
  </si>
  <si>
    <t>HEB</t>
  </si>
  <si>
    <t>C38402</t>
  </si>
  <si>
    <t>L06</t>
  </si>
  <si>
    <t>T08104</t>
  </si>
  <si>
    <t>L02</t>
  </si>
  <si>
    <t>C38702</t>
  </si>
  <si>
    <t>H</t>
  </si>
  <si>
    <t>U36002</t>
  </si>
  <si>
    <t>CTC</t>
  </si>
  <si>
    <t>C35801</t>
  </si>
  <si>
    <t>U36003</t>
  </si>
  <si>
    <t>L08</t>
  </si>
  <si>
    <t>C38804</t>
  </si>
  <si>
    <t>U36004</t>
  </si>
  <si>
    <t>Bois de l'Hôpital</t>
  </si>
  <si>
    <t>Cuarny, La Campande</t>
  </si>
  <si>
    <t>L05</t>
  </si>
  <si>
    <t>L03</t>
  </si>
  <si>
    <t>L10</t>
  </si>
  <si>
    <t>L04</t>
  </si>
  <si>
    <t>D05</t>
  </si>
  <si>
    <t>TIB</t>
  </si>
  <si>
    <t>++</t>
  </si>
  <si>
    <t>HEC</t>
  </si>
  <si>
    <t>Les Fougères, Le Mont</t>
  </si>
  <si>
    <t>Vernand-dessus, Lausanne</t>
  </si>
  <si>
    <t>En Gilabert, Corcelles-le-Jorat</t>
  </si>
  <si>
    <t>Ch. de la Tuilière, Froideville</t>
  </si>
  <si>
    <t>La Montagne, Bioley-Orjulaz</t>
  </si>
  <si>
    <t>Bois Murat, Le Mont</t>
  </si>
  <si>
    <t>Fond de la 9, Froideville</t>
  </si>
  <si>
    <t>Moille aux Blanc, Corcelles-le-Jorat</t>
  </si>
  <si>
    <t>L'Arrêt, Ferlens</t>
  </si>
  <si>
    <t>Bendes, St-Légier</t>
  </si>
  <si>
    <t>Plan-Bois, Penthalaz</t>
  </si>
  <si>
    <t>Le Chandon, Léchelles</t>
  </si>
  <si>
    <t>Boulex Dessous, Payerne</t>
  </si>
  <si>
    <t>Le Bochet, Vers-chez-Perrin</t>
  </si>
  <si>
    <t>Merdasson, Corcelles-p.-Payerne</t>
  </si>
  <si>
    <t>Non certifiés</t>
  </si>
  <si>
    <t>2 537 173 / 1 157 784</t>
  </si>
  <si>
    <t>n</t>
  </si>
  <si>
    <t>T083_01</t>
  </si>
  <si>
    <t>NOC</t>
  </si>
  <si>
    <t>T083_02</t>
  </si>
  <si>
    <t>CHA</t>
  </si>
  <si>
    <t>C378_01</t>
  </si>
  <si>
    <t>C262_01</t>
  </si>
  <si>
    <t>E081_01</t>
  </si>
  <si>
    <t>T083_06</t>
  </si>
  <si>
    <t>f</t>
  </si>
  <si>
    <t>C098_01</t>
  </si>
  <si>
    <t>E082_01</t>
  </si>
  <si>
    <t>t083_04</t>
  </si>
  <si>
    <t>T083_03</t>
  </si>
  <si>
    <t>T083_05</t>
  </si>
  <si>
    <t>C259_01</t>
  </si>
  <si>
    <t>T</t>
  </si>
  <si>
    <t>HER</t>
  </si>
  <si>
    <t>HEA</t>
  </si>
  <si>
    <t>ERC</t>
  </si>
  <si>
    <t>CEB</t>
  </si>
  <si>
    <t>AFVBV2025-01</t>
  </si>
  <si>
    <t>2 places 2 537 213 / 1 158 051</t>
  </si>
  <si>
    <t>non certifiés</t>
  </si>
  <si>
    <t>Ch. Du Châtelard, Pailly.</t>
  </si>
  <si>
    <t>Ch. Du Refuge, Pomy</t>
  </si>
  <si>
    <t>Suchy, Congo</t>
  </si>
  <si>
    <t>Bavois, Bois du Moulin</t>
  </si>
  <si>
    <t>C106-600</t>
  </si>
  <si>
    <t>https://s.geo.admin.ch/9uy8q1hfrpbk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</si>
</sst>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Vente de bois feuillus du&quot;\ dddd\ d\ mmmm\ yyyy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color indexed="72"/>
      <name val="MS Sans Serif"/>
      <family val="2"/>
    </font>
    <font>
      <b/>
      <sz val="10"/>
      <name val="MS Sans Serif"/>
      <family val="2"/>
    </font>
    <font>
      <sz val="10"/>
      <name val="Tahoma"/>
      <family val="2"/>
    </font>
    <font>
      <b/>
      <sz val="10"/>
      <name val="Tahoma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0" fontId="13" fillId="0" borderId="0"/>
    <xf numFmtId="0" fontId="18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27" fillId="8" borderId="21" applyNumberFormat="0" applyAlignment="0" applyProtection="0"/>
    <xf numFmtId="0" fontId="28" fillId="0" borderId="23" applyNumberFormat="0" applyFill="0" applyAlignment="0" applyProtection="0"/>
    <xf numFmtId="0" fontId="3" fillId="10" borderId="25" applyNumberFormat="0" applyFont="0" applyAlignment="0" applyProtection="0"/>
    <xf numFmtId="0" fontId="25" fillId="7" borderId="21" applyNumberFormat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3" fillId="0" borderId="0"/>
    <xf numFmtId="0" fontId="34" fillId="0" borderId="0"/>
    <xf numFmtId="0" fontId="22" fillId="4" borderId="0" applyNumberFormat="0" applyBorder="0" applyAlignment="0" applyProtection="0"/>
    <xf numFmtId="0" fontId="26" fillId="8" borderId="22" applyNumberFormat="0" applyAlignment="0" applyProtection="0"/>
    <xf numFmtId="0" fontId="31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26" applyNumberFormat="0" applyFill="0" applyAlignment="0" applyProtection="0"/>
    <xf numFmtId="0" fontId="29" fillId="9" borderId="24" applyNumberFormat="0" applyAlignment="0" applyProtection="0"/>
    <xf numFmtId="0" fontId="35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25" applyNumberFormat="0" applyFont="0" applyAlignment="0" applyProtection="0"/>
    <xf numFmtId="0" fontId="2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25" applyNumberFormat="0" applyFont="0" applyAlignment="0" applyProtection="0"/>
    <xf numFmtId="0" fontId="1" fillId="0" borderId="0"/>
    <xf numFmtId="0" fontId="36" fillId="0" borderId="0"/>
  </cellStyleXfs>
  <cellXfs count="135">
    <xf numFmtId="0" fontId="0" fillId="0" borderId="0" xfId="0"/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49" fontId="5" fillId="2" borderId="0" xfId="0" applyNumberFormat="1" applyFont="1" applyFill="1"/>
    <xf numFmtId="0" fontId="0" fillId="0" borderId="0" xfId="0" applyAlignment="1">
      <alignment horizontal="right"/>
    </xf>
    <xf numFmtId="49" fontId="0" fillId="0" borderId="0" xfId="0" applyNumberFormat="1"/>
    <xf numFmtId="0" fontId="0" fillId="0" borderId="0" xfId="0" quotePrefix="1"/>
    <xf numFmtId="49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 applyProtection="1">
      <protection locked="0"/>
    </xf>
    <xf numFmtId="0" fontId="0" fillId="0" borderId="0" xfId="0" quotePrefix="1" applyFill="1" applyProtection="1">
      <protection locked="0"/>
    </xf>
    <xf numFmtId="49" fontId="0" fillId="0" borderId="0" xfId="0" quotePrefix="1" applyNumberFormat="1" applyFill="1" applyProtection="1">
      <protection locked="0"/>
    </xf>
    <xf numFmtId="0" fontId="0" fillId="0" borderId="0" xfId="0" applyFill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14" fontId="0" fillId="0" borderId="0" xfId="0" quotePrefix="1" applyNumberFormat="1"/>
    <xf numFmtId="0" fontId="5" fillId="2" borderId="2" xfId="0" applyFont="1" applyFill="1" applyBorder="1"/>
    <xf numFmtId="0" fontId="6" fillId="0" borderId="0" xfId="1" applyAlignment="1" applyProtection="1"/>
    <xf numFmtId="0" fontId="0" fillId="0" borderId="0" xfId="0" applyFill="1" applyBorder="1" applyProtection="1">
      <protection locked="0"/>
    </xf>
    <xf numFmtId="0" fontId="8" fillId="0" borderId="0" xfId="0" applyFont="1"/>
    <xf numFmtId="0" fontId="0" fillId="0" borderId="0" xfId="0" applyFill="1" applyAlignment="1"/>
    <xf numFmtId="0" fontId="5" fillId="2" borderId="2" xfId="0" applyNumberFormat="1" applyFont="1" applyFill="1" applyBorder="1"/>
    <xf numFmtId="0" fontId="0" fillId="0" borderId="0" xfId="0" applyNumberFormat="1" applyFill="1" applyAlignment="1"/>
    <xf numFmtId="0" fontId="8" fillId="0" borderId="0" xfId="0" applyFont="1" applyFill="1"/>
    <xf numFmtId="0" fontId="9" fillId="0" borderId="0" xfId="0" applyFont="1" applyFill="1"/>
    <xf numFmtId="0" fontId="5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0" xfId="0" quotePrefix="1" applyNumberFormat="1" applyFont="1"/>
    <xf numFmtId="49" fontId="8" fillId="0" borderId="0" xfId="0" applyNumberFormat="1" applyFont="1"/>
    <xf numFmtId="0" fontId="11" fillId="0" borderId="0" xfId="5"/>
    <xf numFmtId="0" fontId="13" fillId="0" borderId="4" xfId="6" applyFill="1" applyBorder="1" applyAlignment="1" applyProtection="1">
      <alignment horizontal="left"/>
      <protection locked="0"/>
    </xf>
    <xf numFmtId="0" fontId="11" fillId="0" borderId="5" xfId="5" applyBorder="1" applyProtection="1">
      <protection locked="0"/>
    </xf>
    <xf numFmtId="0" fontId="12" fillId="0" borderId="6" xfId="5" applyFont="1" applyBorder="1" applyAlignment="1" applyProtection="1">
      <alignment horizontal="center"/>
      <protection locked="0"/>
    </xf>
    <xf numFmtId="0" fontId="14" fillId="0" borderId="6" xfId="6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4" fillId="0" borderId="6" xfId="6" applyFont="1" applyFill="1" applyBorder="1" applyAlignment="1">
      <alignment horizontal="center"/>
    </xf>
    <xf numFmtId="0" fontId="12" fillId="0" borderId="7" xfId="5" applyFont="1" applyBorder="1" applyAlignment="1">
      <alignment horizontal="center"/>
    </xf>
    <xf numFmtId="0" fontId="14" fillId="0" borderId="7" xfId="6" applyFont="1" applyBorder="1" applyAlignment="1">
      <alignment horizontal="center"/>
    </xf>
    <xf numFmtId="0" fontId="14" fillId="0" borderId="7" xfId="6" applyFont="1" applyFill="1" applyBorder="1" applyAlignment="1">
      <alignment horizontal="center"/>
    </xf>
    <xf numFmtId="0" fontId="11" fillId="2" borderId="8" xfId="5" applyFill="1" applyBorder="1" applyAlignment="1">
      <alignment horizontal="center" vertical="top" wrapText="1"/>
    </xf>
    <xf numFmtId="0" fontId="11" fillId="2" borderId="9" xfId="5" applyFill="1" applyBorder="1" applyAlignment="1">
      <alignment horizontal="center" vertical="top" wrapText="1"/>
    </xf>
    <xf numFmtId="0" fontId="11" fillId="0" borderId="10" xfId="5" applyBorder="1"/>
    <xf numFmtId="0" fontId="11" fillId="0" borderId="11" xfId="5" applyBorder="1"/>
    <xf numFmtId="0" fontId="13" fillId="0" borderId="11" xfId="6" applyBorder="1"/>
    <xf numFmtId="0" fontId="13" fillId="0" borderId="11" xfId="6" applyBorder="1" applyAlignment="1">
      <alignment horizontal="center"/>
    </xf>
    <xf numFmtId="0" fontId="13" fillId="0" borderId="12" xfId="6" applyBorder="1"/>
    <xf numFmtId="0" fontId="13" fillId="3" borderId="4" xfId="6" applyFill="1" applyBorder="1" applyAlignment="1" applyProtection="1">
      <alignment horizontal="left"/>
      <protection locked="0"/>
    </xf>
    <xf numFmtId="0" fontId="13" fillId="0" borderId="0" xfId="6" applyBorder="1" applyAlignment="1">
      <alignment horizontal="right"/>
    </xf>
    <xf numFmtId="0" fontId="13" fillId="0" borderId="13" xfId="6" applyBorder="1" applyAlignment="1">
      <alignment horizontal="right"/>
    </xf>
    <xf numFmtId="0" fontId="13" fillId="0" borderId="14" xfId="6" applyBorder="1" applyAlignment="1">
      <alignment horizontal="right"/>
    </xf>
    <xf numFmtId="0" fontId="13" fillId="0" borderId="15" xfId="6" applyBorder="1" applyAlignment="1">
      <alignment horizontal="right"/>
    </xf>
    <xf numFmtId="0" fontId="11" fillId="0" borderId="0" xfId="5" applyAlignment="1">
      <alignment horizontal="right"/>
    </xf>
    <xf numFmtId="0" fontId="11" fillId="0" borderId="16" xfId="5" applyBorder="1"/>
    <xf numFmtId="0" fontId="11" fillId="0" borderId="0" xfId="5" applyBorder="1"/>
    <xf numFmtId="0" fontId="5" fillId="2" borderId="2" xfId="0" applyFont="1" applyFill="1" applyBorder="1" applyAlignment="1"/>
    <xf numFmtId="3" fontId="0" fillId="0" borderId="0" xfId="0" applyNumberFormat="1" applyFill="1" applyBorder="1" applyAlignment="1" applyProtection="1">
      <protection locked="0"/>
    </xf>
    <xf numFmtId="0" fontId="0" fillId="0" borderId="0" xfId="0"/>
    <xf numFmtId="0" fontId="5" fillId="2" borderId="2" xfId="0" applyNumberFormat="1" applyFont="1" applyFill="1" applyBorder="1" applyAlignment="1">
      <alignment horizontal="center"/>
    </xf>
    <xf numFmtId="0" fontId="17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Alignment="1">
      <alignment wrapText="1"/>
    </xf>
    <xf numFmtId="14" fontId="8" fillId="0" borderId="0" xfId="4" applyNumberFormat="1"/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6" fillId="0" borderId="0" xfId="1" applyAlignment="1" applyProtection="1"/>
    <xf numFmtId="0" fontId="8" fillId="0" borderId="0" xfId="0" applyFont="1"/>
    <xf numFmtId="0" fontId="8" fillId="0" borderId="0" xfId="0" applyFont="1" applyFill="1"/>
    <xf numFmtId="49" fontId="8" fillId="0" borderId="0" xfId="0" quotePrefix="1" applyNumberFormat="1" applyFont="1"/>
    <xf numFmtId="0" fontId="0" fillId="0" borderId="0" xfId="0" applyFill="1" applyAlignment="1">
      <alignment horizontal="right"/>
    </xf>
    <xf numFmtId="0" fontId="8" fillId="0" borderId="0" xfId="0" applyNumberFormat="1" applyFont="1"/>
    <xf numFmtId="0" fontId="8" fillId="0" borderId="0" xfId="0" applyFont="1"/>
    <xf numFmtId="0" fontId="0" fillId="0" borderId="0" xfId="0"/>
    <xf numFmtId="0" fontId="0" fillId="0" borderId="0" xfId="0" applyNumberForma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8" fillId="0" borderId="0" xfId="4" applyNumberFormat="1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8" fillId="0" borderId="0" xfId="0" applyNumberFormat="1" applyFont="1" applyFill="1" applyAlignment="1"/>
    <xf numFmtId="0" fontId="0" fillId="0" borderId="0" xfId="0"/>
    <xf numFmtId="0" fontId="0" fillId="0" borderId="0" xfId="0" applyFill="1"/>
    <xf numFmtId="3" fontId="0" fillId="0" borderId="0" xfId="0" applyNumberFormat="1" applyFill="1" applyBorder="1" applyAlignment="1" applyProtection="1">
      <alignment horizontal="center"/>
      <protection locked="0"/>
    </xf>
    <xf numFmtId="0" fontId="8" fillId="0" borderId="0" xfId="4"/>
    <xf numFmtId="0" fontId="0" fillId="0" borderId="0" xfId="0" applyFill="1" applyAlignment="1" applyProtection="1">
      <alignment horizontal="right"/>
      <protection locked="0"/>
    </xf>
    <xf numFmtId="0" fontId="5" fillId="2" borderId="2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8" fillId="0" borderId="1" xfId="0" applyNumberFormat="1" applyFont="1" applyFill="1" applyBorder="1"/>
    <xf numFmtId="0" fontId="5" fillId="35" borderId="1" xfId="0" applyNumberFormat="1" applyFont="1" applyFill="1" applyBorder="1" applyAlignment="1">
      <alignment horizontal="left"/>
    </xf>
    <xf numFmtId="2" fontId="5" fillId="35" borderId="1" xfId="0" applyNumberFormat="1" applyFont="1" applyFill="1" applyBorder="1"/>
    <xf numFmtId="0" fontId="5" fillId="35" borderId="1" xfId="0" applyNumberFormat="1" applyFont="1" applyFill="1" applyBorder="1"/>
    <xf numFmtId="0" fontId="5" fillId="35" borderId="3" xfId="0" applyNumberFormat="1" applyFont="1" applyFill="1" applyBorder="1"/>
    <xf numFmtId="49" fontId="5" fillId="35" borderId="1" xfId="0" applyNumberFormat="1" applyFont="1" applyFill="1" applyBorder="1" applyAlignment="1">
      <alignment horizontal="center"/>
    </xf>
    <xf numFmtId="0" fontId="5" fillId="35" borderId="1" xfId="0" applyNumberFormat="1" applyFont="1" applyFill="1" applyBorder="1" applyAlignment="1">
      <alignment horizontal="center"/>
    </xf>
    <xf numFmtId="0" fontId="16" fillId="35" borderId="1" xfId="0" applyNumberFormat="1" applyFont="1" applyFill="1" applyBorder="1" applyAlignment="1">
      <alignment horizontal="center"/>
    </xf>
    <xf numFmtId="0" fontId="5" fillId="35" borderId="1" xfId="0" applyNumberFormat="1" applyFont="1" applyFill="1" applyBorder="1" applyAlignment="1"/>
    <xf numFmtId="0" fontId="8" fillId="0" borderId="0" xfId="0" applyNumberFormat="1" applyFont="1" applyAlignment="1">
      <alignment horizontal="left"/>
    </xf>
    <xf numFmtId="2" fontId="8" fillId="0" borderId="0" xfId="0" applyNumberFormat="1" applyFont="1"/>
    <xf numFmtId="0" fontId="16" fillId="0" borderId="0" xfId="0" applyNumberFormat="1" applyFont="1" applyAlignment="1">
      <alignment horizontal="center"/>
    </xf>
    <xf numFmtId="0" fontId="8" fillId="0" borderId="0" xfId="0" applyNumberFormat="1" applyFont="1" applyAlignment="1"/>
    <xf numFmtId="49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3" fontId="8" fillId="0" borderId="0" xfId="4" applyNumberFormat="1" applyFill="1" applyBorder="1" applyAlignment="1" applyProtection="1">
      <alignment horizontal="center"/>
      <protection locked="0"/>
    </xf>
    <xf numFmtId="4" fontId="9" fillId="0" borderId="0" xfId="0" applyNumberFormat="1" applyFont="1"/>
    <xf numFmtId="0" fontId="0" fillId="0" borderId="0" xfId="0" applyFill="1" applyProtection="1"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8" fillId="0" borderId="0" xfId="0" applyNumberFormat="1" applyFont="1" applyFill="1" applyAlignment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0" fillId="0" borderId="0" xfId="0"/>
    <xf numFmtId="3" fontId="0" fillId="0" borderId="0" xfId="0" applyNumberFormat="1" applyAlignment="1" applyProtection="1">
      <alignment horizontal="center"/>
      <protection locked="0"/>
    </xf>
    <xf numFmtId="4" fontId="9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8" fillId="0" borderId="0" xfId="4"/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8" fillId="0" borderId="0" xfId="4" applyNumberForma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right"/>
    </xf>
    <xf numFmtId="0" fontId="0" fillId="0" borderId="0" xfId="0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protection locked="0"/>
    </xf>
    <xf numFmtId="3" fontId="8" fillId="0" borderId="0" xfId="4" applyNumberFormat="1" applyFill="1" applyBorder="1" applyAlignmen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13" fillId="3" borderId="16" xfId="6" applyFont="1" applyFill="1" applyBorder="1" applyAlignment="1" applyProtection="1">
      <alignment horizontal="left"/>
      <protection locked="0"/>
    </xf>
    <xf numFmtId="0" fontId="13" fillId="3" borderId="16" xfId="6" applyFill="1" applyBorder="1" applyAlignment="1" applyProtection="1">
      <alignment horizontal="left"/>
      <protection locked="0"/>
    </xf>
    <xf numFmtId="164" fontId="15" fillId="3" borderId="15" xfId="6" applyNumberFormat="1" applyFont="1" applyFill="1" applyBorder="1" applyAlignment="1">
      <alignment horizontal="center"/>
    </xf>
    <xf numFmtId="164" fontId="15" fillId="3" borderId="14" xfId="6" applyNumberFormat="1" applyFont="1" applyFill="1" applyBorder="1" applyAlignment="1">
      <alignment horizontal="center"/>
    </xf>
    <xf numFmtId="164" fontId="15" fillId="3" borderId="17" xfId="6" applyNumberFormat="1" applyFont="1" applyFill="1" applyBorder="1" applyAlignment="1">
      <alignment horizontal="center"/>
    </xf>
    <xf numFmtId="0" fontId="13" fillId="0" borderId="12" xfId="6" applyFont="1" applyBorder="1" applyAlignment="1">
      <alignment horizontal="center" vertical="center"/>
    </xf>
    <xf numFmtId="0" fontId="13" fillId="0" borderId="11" xfId="6" applyFont="1" applyBorder="1" applyAlignment="1">
      <alignment horizontal="center" vertical="center"/>
    </xf>
    <xf numFmtId="0" fontId="13" fillId="0" borderId="10" xfId="6" applyFont="1" applyBorder="1" applyAlignment="1">
      <alignment horizontal="center" vertical="center"/>
    </xf>
  </cellXfs>
  <cellStyles count="80">
    <cellStyle name="20 % - Accent1 2" xfId="8" xr:uid="{00000000-0005-0000-0000-000000000000}"/>
    <cellStyle name="20 % - Accent1 2 2" xfId="51" xr:uid="{00000000-0005-0000-0000-000001000000}"/>
    <cellStyle name="20 % - Accent1 2 3" xfId="65" xr:uid="{00000000-0005-0000-0000-000070000000}"/>
    <cellStyle name="20 % - Accent2 2" xfId="9" xr:uid="{00000000-0005-0000-0000-000002000000}"/>
    <cellStyle name="20 % - Accent2 2 2" xfId="52" xr:uid="{00000000-0005-0000-0000-000003000000}"/>
    <cellStyle name="20 % - Accent2 2 3" xfId="66" xr:uid="{00000000-0005-0000-0000-000071000000}"/>
    <cellStyle name="20 % - Accent3 2" xfId="10" xr:uid="{00000000-0005-0000-0000-000004000000}"/>
    <cellStyle name="20 % - Accent3 2 2" xfId="53" xr:uid="{00000000-0005-0000-0000-000005000000}"/>
    <cellStyle name="20 % - Accent3 2 3" xfId="67" xr:uid="{00000000-0005-0000-0000-000072000000}"/>
    <cellStyle name="20 % - Accent4 2" xfId="11" xr:uid="{00000000-0005-0000-0000-000006000000}"/>
    <cellStyle name="20 % - Accent4 2 2" xfId="54" xr:uid="{00000000-0005-0000-0000-000007000000}"/>
    <cellStyle name="20 % - Accent4 2 3" xfId="68" xr:uid="{00000000-0005-0000-0000-000073000000}"/>
    <cellStyle name="20 % - Accent5 2" xfId="12" xr:uid="{00000000-0005-0000-0000-000008000000}"/>
    <cellStyle name="20 % - Accent5 2 2" xfId="55" xr:uid="{00000000-0005-0000-0000-000009000000}"/>
    <cellStyle name="20 % - Accent5 2 3" xfId="69" xr:uid="{00000000-0005-0000-0000-000074000000}"/>
    <cellStyle name="20 % - Accent6 2" xfId="13" xr:uid="{00000000-0005-0000-0000-00000A000000}"/>
    <cellStyle name="20 % - Accent6 2 2" xfId="56" xr:uid="{00000000-0005-0000-0000-00000B000000}"/>
    <cellStyle name="20 % - Accent6 2 3" xfId="70" xr:uid="{00000000-0005-0000-0000-000075000000}"/>
    <cellStyle name="40 % - Accent1 2" xfId="14" xr:uid="{00000000-0005-0000-0000-00000C000000}"/>
    <cellStyle name="40 % - Accent1 2 2" xfId="57" xr:uid="{00000000-0005-0000-0000-00000D000000}"/>
    <cellStyle name="40 % - Accent1 2 3" xfId="71" xr:uid="{00000000-0005-0000-0000-000076000000}"/>
    <cellStyle name="40 % - Accent2 2" xfId="15" xr:uid="{00000000-0005-0000-0000-00000E000000}"/>
    <cellStyle name="40 % - Accent2 2 2" xfId="58" xr:uid="{00000000-0005-0000-0000-00000F000000}"/>
    <cellStyle name="40 % - Accent2 2 3" xfId="72" xr:uid="{00000000-0005-0000-0000-000077000000}"/>
    <cellStyle name="40 % - Accent3 2" xfId="16" xr:uid="{00000000-0005-0000-0000-000010000000}"/>
    <cellStyle name="40 % - Accent3 2 2" xfId="59" xr:uid="{00000000-0005-0000-0000-000011000000}"/>
    <cellStyle name="40 % - Accent3 2 3" xfId="73" xr:uid="{00000000-0005-0000-0000-000078000000}"/>
    <cellStyle name="40 % - Accent4 2" xfId="17" xr:uid="{00000000-0005-0000-0000-000012000000}"/>
    <cellStyle name="40 % - Accent4 2 2" xfId="60" xr:uid="{00000000-0005-0000-0000-000013000000}"/>
    <cellStyle name="40 % - Accent4 2 3" xfId="74" xr:uid="{00000000-0005-0000-0000-000079000000}"/>
    <cellStyle name="40 % - Accent5 2" xfId="18" xr:uid="{00000000-0005-0000-0000-000014000000}"/>
    <cellStyle name="40 % - Accent5 2 2" xfId="61" xr:uid="{00000000-0005-0000-0000-000015000000}"/>
    <cellStyle name="40 % - Accent5 2 3" xfId="75" xr:uid="{00000000-0005-0000-0000-00007A000000}"/>
    <cellStyle name="40 % - Accent6 2" xfId="19" xr:uid="{00000000-0005-0000-0000-000016000000}"/>
    <cellStyle name="40 % - Accent6 2 2" xfId="62" xr:uid="{00000000-0005-0000-0000-000017000000}"/>
    <cellStyle name="40 % - Accent6 2 3" xfId="76" xr:uid="{00000000-0005-0000-0000-00007B000000}"/>
    <cellStyle name="60 % - Accent1 2" xfId="20" xr:uid="{00000000-0005-0000-0000-000018000000}"/>
    <cellStyle name="60 % - Accent2 2" xfId="21" xr:uid="{00000000-0005-0000-0000-000019000000}"/>
    <cellStyle name="60 % - Accent3 2" xfId="22" xr:uid="{00000000-0005-0000-0000-00001A000000}"/>
    <cellStyle name="60 % - Accent4 2" xfId="23" xr:uid="{00000000-0005-0000-0000-00001B000000}"/>
    <cellStyle name="60 % - Accent5 2" xfId="24" xr:uid="{00000000-0005-0000-0000-00001C000000}"/>
    <cellStyle name="60 % - Accent6 2" xfId="25" xr:uid="{00000000-0005-0000-0000-00001D000000}"/>
    <cellStyle name="Accent1 2" xfId="26" xr:uid="{00000000-0005-0000-0000-00001E000000}"/>
    <cellStyle name="Accent2 2" xfId="27" xr:uid="{00000000-0005-0000-0000-00001F000000}"/>
    <cellStyle name="Accent3 2" xfId="28" xr:uid="{00000000-0005-0000-0000-000020000000}"/>
    <cellStyle name="Accent4 2" xfId="29" xr:uid="{00000000-0005-0000-0000-000021000000}"/>
    <cellStyle name="Accent5 2" xfId="30" xr:uid="{00000000-0005-0000-0000-000022000000}"/>
    <cellStyle name="Accent6 2" xfId="31" xr:uid="{00000000-0005-0000-0000-000023000000}"/>
    <cellStyle name="Avertissement 2" xfId="32" xr:uid="{00000000-0005-0000-0000-000024000000}"/>
    <cellStyle name="Calcul 2" xfId="33" xr:uid="{00000000-0005-0000-0000-000025000000}"/>
    <cellStyle name="Cellule liée 2" xfId="34" xr:uid="{00000000-0005-0000-0000-000026000000}"/>
    <cellStyle name="Commentaire 2" xfId="35" xr:uid="{00000000-0005-0000-0000-000027000000}"/>
    <cellStyle name="Commentaire 2 2" xfId="63" xr:uid="{00000000-0005-0000-0000-000028000000}"/>
    <cellStyle name="Commentaire 2 3" xfId="77" xr:uid="{00000000-0005-0000-0000-00007C000000}"/>
    <cellStyle name="Entrée 2" xfId="36" xr:uid="{00000000-0005-0000-0000-000029000000}"/>
    <cellStyle name="Insatisfaisant 2" xfId="37" xr:uid="{00000000-0005-0000-0000-00002A000000}"/>
    <cellStyle name="Lien hypertexte" xfId="1" builtinId="8"/>
    <cellStyle name="Lien hypertexte 2" xfId="2" xr:uid="{00000000-0005-0000-0000-00002C000000}"/>
    <cellStyle name="Lien hypertexte 2 2" xfId="3" xr:uid="{00000000-0005-0000-0000-00002D000000}"/>
    <cellStyle name="Lien hypertexte 3" xfId="50" xr:uid="{00000000-0005-0000-0000-00002E000000}"/>
    <cellStyle name="Neutre 2" xfId="38" xr:uid="{00000000-0005-0000-0000-00002F000000}"/>
    <cellStyle name="Normal" xfId="0" builtinId="0"/>
    <cellStyle name="Normal 2" xfId="4" xr:uid="{00000000-0005-0000-0000-000031000000}"/>
    <cellStyle name="Normal 3" xfId="5" xr:uid="{00000000-0005-0000-0000-000032000000}"/>
    <cellStyle name="Normal 3 2" xfId="39" xr:uid="{00000000-0005-0000-0000-000033000000}"/>
    <cellStyle name="Normal 3 3" xfId="64" xr:uid="{00000000-0005-0000-0000-000034000000}"/>
    <cellStyle name="Normal 3 4" xfId="78" xr:uid="{00000000-0005-0000-0000-00007D000000}"/>
    <cellStyle name="Normal 4" xfId="40" xr:uid="{00000000-0005-0000-0000-000035000000}"/>
    <cellStyle name="Normal 5" xfId="79" xr:uid="{00000000-0005-0000-0000-00007E000000}"/>
    <cellStyle name="Normal_VBF2 feuille de soumission" xfId="6" xr:uid="{00000000-0005-0000-0000-000037000000}"/>
    <cellStyle name="Satisfaisant 2" xfId="41" xr:uid="{00000000-0005-0000-0000-000038000000}"/>
    <cellStyle name="Sortie 2" xfId="42" xr:uid="{00000000-0005-0000-0000-000039000000}"/>
    <cellStyle name="Texte explicatif 2" xfId="43" xr:uid="{00000000-0005-0000-0000-00003A000000}"/>
    <cellStyle name="Titre" xfId="7" builtinId="15" customBuiltin="1"/>
    <cellStyle name="Titre 1 2" xfId="44" xr:uid="{00000000-0005-0000-0000-00003C000000}"/>
    <cellStyle name="Titre 2 2" xfId="45" xr:uid="{00000000-0005-0000-0000-00003D000000}"/>
    <cellStyle name="Titre 3 2" xfId="46" xr:uid="{00000000-0005-0000-0000-00003E000000}"/>
    <cellStyle name="Titre 4 2" xfId="47" xr:uid="{00000000-0005-0000-0000-00003F000000}"/>
    <cellStyle name="Total 2" xfId="48" xr:uid="{00000000-0005-0000-0000-000040000000}"/>
    <cellStyle name="Vérification 2" xfId="49" xr:uid="{00000000-0005-0000-0000-00004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sga@laforestiere.ch" TargetMode="External"/><Relationship Id="rId3" Type="http://schemas.openxmlformats.org/officeDocument/2006/relationships/hyperlink" Target="mailto:d.pichard@bluewin.ch" TargetMode="External"/><Relationship Id="rId7" Type="http://schemas.openxmlformats.org/officeDocument/2006/relationships/hyperlink" Target="mailto:dgi@laforestiere.ch" TargetMode="External"/><Relationship Id="rId2" Type="http://schemas.openxmlformats.org/officeDocument/2006/relationships/hyperlink" Target="mailto:david.holland@vd.ch" TargetMode="External"/><Relationship Id="rId1" Type="http://schemas.openxmlformats.org/officeDocument/2006/relationships/hyperlink" Target="mailto:ken.decrauzat@vd.ch" TargetMode="External"/><Relationship Id="rId6" Type="http://schemas.openxmlformats.org/officeDocument/2006/relationships/hyperlink" Target="mailto:philippe.perey@vd.ch" TargetMode="External"/><Relationship Id="rId5" Type="http://schemas.openxmlformats.org/officeDocument/2006/relationships/hyperlink" Target="mailto:jean-philippe.deriaz@vd.ch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gvu@laforestiere.ch" TargetMode="External"/><Relationship Id="rId9" Type="http://schemas.openxmlformats.org/officeDocument/2006/relationships/hyperlink" Target="mailto:jean-philippe.crisinel@vd.ch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4A6C-E73C-41F6-90B2-1182D783D191}">
  <dimension ref="A1"/>
  <sheetViews>
    <sheetView workbookViewId="0"/>
  </sheetViews>
  <sheetFormatPr baseColWidth="10" defaultRowHeight="13.2" x14ac:dyDescent="0.25"/>
  <sheetData>
    <row r="1" spans="1:1" x14ac:dyDescent="0.25">
      <c r="A1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A7F0-CFB1-4C08-BB86-85B1CE40A135}">
  <sheetPr>
    <pageSetUpPr fitToPage="1"/>
  </sheetPr>
  <dimension ref="A1:L1002"/>
  <sheetViews>
    <sheetView tabSelected="1" zoomScale="115" zoomScaleNormal="115" workbookViewId="0">
      <pane ySplit="1" topLeftCell="A67" activePane="bottomLeft" state="frozen"/>
      <selection pane="bottomLeft" activeCell="I984" sqref="I984"/>
    </sheetView>
  </sheetViews>
  <sheetFormatPr baseColWidth="10" defaultColWidth="11.44140625" defaultRowHeight="18" customHeight="1" x14ac:dyDescent="0.25"/>
  <cols>
    <col min="1" max="1" width="12.33203125" style="77" bestFit="1" customWidth="1"/>
    <col min="2" max="2" width="4.88671875" style="94" customWidth="1"/>
    <col min="3" max="3" width="6.109375" style="95" customWidth="1"/>
    <col min="4" max="4" width="8.33203125" style="70" bestFit="1" customWidth="1"/>
    <col min="5" max="5" width="6.33203125" style="70" customWidth="1"/>
    <col min="6" max="6" width="6.6640625" style="98" customWidth="1"/>
    <col min="7" max="7" width="12.6640625" style="99" customWidth="1"/>
    <col min="8" max="8" width="7.5546875" style="96" customWidth="1"/>
    <col min="9" max="9" width="35.6640625" style="70" customWidth="1"/>
    <col min="10" max="10" width="8.5546875" style="97" customWidth="1"/>
    <col min="11" max="11" width="27.6640625" style="70" bestFit="1" customWidth="1"/>
    <col min="12" max="12" width="11.33203125" style="95" bestFit="1" customWidth="1"/>
    <col min="13" max="16384" width="11.44140625" style="70"/>
  </cols>
  <sheetData>
    <row r="1" spans="1:12" ht="18" customHeight="1" x14ac:dyDescent="0.25">
      <c r="A1" s="85" t="s">
        <v>187</v>
      </c>
      <c r="B1" s="86" t="s">
        <v>188</v>
      </c>
      <c r="C1" s="87" t="s">
        <v>189</v>
      </c>
      <c r="D1" s="88" t="s">
        <v>190</v>
      </c>
      <c r="E1" s="89" t="s">
        <v>191</v>
      </c>
      <c r="F1" s="90" t="s">
        <v>192</v>
      </c>
      <c r="G1" s="91" t="s">
        <v>193</v>
      </c>
      <c r="H1" s="92" t="s">
        <v>194</v>
      </c>
      <c r="I1" s="88" t="s">
        <v>0</v>
      </c>
      <c r="J1" s="93" t="s">
        <v>1</v>
      </c>
      <c r="K1" s="88" t="s">
        <v>195</v>
      </c>
      <c r="L1" s="95">
        <f>SUM(L2:L1008)</f>
        <v>1437.515931364436</v>
      </c>
    </row>
    <row r="2" spans="1:12" ht="18" customHeight="1" x14ac:dyDescent="0.25">
      <c r="A2" s="77">
        <v>8351</v>
      </c>
      <c r="B2" s="94" t="s">
        <v>196</v>
      </c>
      <c r="C2" s="95">
        <v>10</v>
      </c>
      <c r="D2" s="70">
        <v>44</v>
      </c>
      <c r="E2" s="70" t="s">
        <v>196</v>
      </c>
      <c r="G2" s="99" t="s">
        <v>254</v>
      </c>
      <c r="H2" s="96" t="s">
        <v>120</v>
      </c>
      <c r="J2" s="97">
        <v>82100</v>
      </c>
      <c r="K2" s="70" t="s">
        <v>206</v>
      </c>
      <c r="L2" s="101">
        <f t="shared" ref="L2:L31" si="0">(PI()*((D2)^2)/4)*C2/10000</f>
        <v>1.5205308443374599</v>
      </c>
    </row>
    <row r="3" spans="1:12" ht="18" customHeight="1" x14ac:dyDescent="0.25">
      <c r="A3" s="77">
        <v>8352</v>
      </c>
      <c r="B3" s="94" t="s">
        <v>196</v>
      </c>
      <c r="C3" s="95">
        <v>9</v>
      </c>
      <c r="D3" s="70">
        <v>36</v>
      </c>
      <c r="E3" s="70" t="s">
        <v>196</v>
      </c>
      <c r="G3" s="99" t="s">
        <v>254</v>
      </c>
      <c r="H3" s="96" t="s">
        <v>120</v>
      </c>
      <c r="J3" s="97">
        <v>82100</v>
      </c>
      <c r="K3" s="70" t="s">
        <v>206</v>
      </c>
      <c r="L3" s="101">
        <f t="shared" si="0"/>
        <v>0.91608841778678363</v>
      </c>
    </row>
    <row r="4" spans="1:12" ht="18" customHeight="1" x14ac:dyDescent="0.25">
      <c r="A4" s="77">
        <v>8353</v>
      </c>
      <c r="B4" s="94" t="s">
        <v>196</v>
      </c>
      <c r="C4" s="95">
        <v>9</v>
      </c>
      <c r="D4" s="70">
        <v>38</v>
      </c>
      <c r="E4" s="70" t="s">
        <v>196</v>
      </c>
      <c r="G4" s="99" t="s">
        <v>254</v>
      </c>
      <c r="H4" s="96" t="s">
        <v>120</v>
      </c>
      <c r="J4" s="97">
        <v>82100</v>
      </c>
      <c r="K4" s="70" t="s">
        <v>206</v>
      </c>
      <c r="L4" s="101">
        <f t="shared" si="0"/>
        <v>1.0207034531513237</v>
      </c>
    </row>
    <row r="5" spans="1:12" ht="18" customHeight="1" x14ac:dyDescent="0.25">
      <c r="A5" s="77">
        <v>8354</v>
      </c>
      <c r="B5" s="94" t="s">
        <v>196</v>
      </c>
      <c r="C5" s="95">
        <v>6</v>
      </c>
      <c r="D5" s="70">
        <v>42</v>
      </c>
      <c r="E5" s="70" t="s">
        <v>196</v>
      </c>
      <c r="G5" s="99" t="s">
        <v>254</v>
      </c>
      <c r="H5" s="96" t="s">
        <v>120</v>
      </c>
      <c r="J5" s="97">
        <v>82100</v>
      </c>
      <c r="K5" s="70" t="s">
        <v>206</v>
      </c>
      <c r="L5" s="101">
        <f t="shared" si="0"/>
        <v>0.83126541613985916</v>
      </c>
    </row>
    <row r="6" spans="1:12" ht="18" customHeight="1" x14ac:dyDescent="0.25">
      <c r="A6" s="77">
        <v>8326</v>
      </c>
      <c r="B6" s="94" t="s">
        <v>207</v>
      </c>
      <c r="C6" s="95">
        <v>4</v>
      </c>
      <c r="D6" s="70">
        <v>55</v>
      </c>
      <c r="E6" s="70" t="s">
        <v>207</v>
      </c>
      <c r="G6" s="99" t="s">
        <v>254</v>
      </c>
      <c r="H6" s="96" t="s">
        <v>120</v>
      </c>
      <c r="J6" s="97">
        <v>82100</v>
      </c>
      <c r="K6" s="70" t="s">
        <v>208</v>
      </c>
      <c r="L6" s="101">
        <f t="shared" si="0"/>
        <v>0.95033177771091248</v>
      </c>
    </row>
    <row r="7" spans="1:12" ht="18" customHeight="1" x14ac:dyDescent="0.25">
      <c r="A7" s="77">
        <v>8336</v>
      </c>
      <c r="B7" s="94" t="s">
        <v>207</v>
      </c>
      <c r="C7" s="95">
        <v>4</v>
      </c>
      <c r="D7" s="70">
        <v>45</v>
      </c>
      <c r="E7" s="70" t="s">
        <v>207</v>
      </c>
      <c r="G7" s="99" t="s">
        <v>254</v>
      </c>
      <c r="H7" s="96" t="s">
        <v>120</v>
      </c>
      <c r="J7" s="97">
        <v>82100</v>
      </c>
      <c r="K7" s="70" t="s">
        <v>208</v>
      </c>
      <c r="L7" s="101">
        <f t="shared" si="0"/>
        <v>0.63617251235193306</v>
      </c>
    </row>
    <row r="8" spans="1:12" ht="18" customHeight="1" x14ac:dyDescent="0.25">
      <c r="A8" s="77">
        <v>8210</v>
      </c>
      <c r="B8" s="94" t="s">
        <v>196</v>
      </c>
      <c r="C8" s="95">
        <v>6</v>
      </c>
      <c r="D8" s="70">
        <v>53</v>
      </c>
      <c r="E8" s="70" t="s">
        <v>196</v>
      </c>
      <c r="G8" s="99" t="s">
        <v>254</v>
      </c>
      <c r="H8" s="96" t="s">
        <v>120</v>
      </c>
      <c r="J8" s="97">
        <v>82100</v>
      </c>
      <c r="K8" s="70" t="s">
        <v>209</v>
      </c>
      <c r="L8" s="101">
        <f t="shared" si="0"/>
        <v>1.3237100645900595</v>
      </c>
    </row>
    <row r="9" spans="1:12" ht="18" customHeight="1" x14ac:dyDescent="0.25">
      <c r="A9" s="77">
        <v>8211</v>
      </c>
      <c r="B9" s="94" t="s">
        <v>196</v>
      </c>
      <c r="C9" s="95">
        <v>4</v>
      </c>
      <c r="D9" s="70">
        <v>54</v>
      </c>
      <c r="E9" s="70" t="s">
        <v>196</v>
      </c>
      <c r="G9" s="99" t="s">
        <v>254</v>
      </c>
      <c r="H9" s="96" t="s">
        <v>120</v>
      </c>
      <c r="J9" s="97">
        <v>82100</v>
      </c>
      <c r="K9" s="70" t="s">
        <v>209</v>
      </c>
      <c r="L9" s="101">
        <f t="shared" si="0"/>
        <v>0.91608841778678363</v>
      </c>
    </row>
    <row r="10" spans="1:12" ht="18" customHeight="1" x14ac:dyDescent="0.25">
      <c r="A10" s="77">
        <v>8212</v>
      </c>
      <c r="B10" s="94" t="s">
        <v>196</v>
      </c>
      <c r="C10" s="95">
        <v>6</v>
      </c>
      <c r="D10" s="70">
        <v>54</v>
      </c>
      <c r="E10" s="70" t="s">
        <v>196</v>
      </c>
      <c r="G10" s="99" t="s">
        <v>254</v>
      </c>
      <c r="H10" s="96" t="s">
        <v>120</v>
      </c>
      <c r="J10" s="97">
        <v>82100</v>
      </c>
      <c r="K10" s="70" t="s">
        <v>209</v>
      </c>
      <c r="L10" s="101">
        <f t="shared" si="0"/>
        <v>1.3741326266801754</v>
      </c>
    </row>
    <row r="11" spans="1:12" ht="18" customHeight="1" x14ac:dyDescent="0.25">
      <c r="A11" s="77">
        <v>8213</v>
      </c>
      <c r="B11" s="94" t="s">
        <v>196</v>
      </c>
      <c r="C11" s="95">
        <v>4</v>
      </c>
      <c r="D11" s="70">
        <v>49</v>
      </c>
      <c r="E11" s="70" t="s">
        <v>196</v>
      </c>
      <c r="G11" s="99" t="s">
        <v>254</v>
      </c>
      <c r="H11" s="96" t="s">
        <v>120</v>
      </c>
      <c r="J11" s="97">
        <v>82100</v>
      </c>
      <c r="K11" s="70" t="s">
        <v>209</v>
      </c>
      <c r="L11" s="101">
        <f t="shared" si="0"/>
        <v>0.75429639612690935</v>
      </c>
    </row>
    <row r="12" spans="1:12" ht="18" customHeight="1" x14ac:dyDescent="0.25">
      <c r="A12" s="77">
        <v>8214</v>
      </c>
      <c r="B12" s="94" t="s">
        <v>196</v>
      </c>
      <c r="C12" s="95">
        <v>4</v>
      </c>
      <c r="D12" s="70">
        <v>47</v>
      </c>
      <c r="E12" s="70" t="s">
        <v>196</v>
      </c>
      <c r="G12" s="99" t="s">
        <v>254</v>
      </c>
      <c r="H12" s="96" t="s">
        <v>120</v>
      </c>
      <c r="J12" s="97">
        <v>82100</v>
      </c>
      <c r="K12" s="70" t="s">
        <v>209</v>
      </c>
      <c r="L12" s="101">
        <f t="shared" si="0"/>
        <v>0.69397781717798535</v>
      </c>
    </row>
    <row r="13" spans="1:12" ht="18" customHeight="1" x14ac:dyDescent="0.25">
      <c r="A13" s="77">
        <v>8215</v>
      </c>
      <c r="B13" s="94" t="s">
        <v>196</v>
      </c>
      <c r="C13" s="95">
        <v>4</v>
      </c>
      <c r="D13" s="70">
        <v>42</v>
      </c>
      <c r="E13" s="70" t="s">
        <v>196</v>
      </c>
      <c r="G13" s="99" t="s">
        <v>254</v>
      </c>
      <c r="H13" s="96" t="s">
        <v>120</v>
      </c>
      <c r="J13" s="97">
        <v>82100</v>
      </c>
      <c r="K13" s="70" t="s">
        <v>209</v>
      </c>
      <c r="L13" s="101">
        <f t="shared" si="0"/>
        <v>0.55417694409323948</v>
      </c>
    </row>
    <row r="14" spans="1:12" ht="18" customHeight="1" x14ac:dyDescent="0.25">
      <c r="A14" s="77">
        <v>8339</v>
      </c>
      <c r="B14" s="94" t="s">
        <v>196</v>
      </c>
      <c r="C14" s="95">
        <v>4</v>
      </c>
      <c r="D14" s="70">
        <v>65</v>
      </c>
      <c r="E14" s="70" t="s">
        <v>196</v>
      </c>
      <c r="G14" s="99" t="s">
        <v>254</v>
      </c>
      <c r="H14" s="96" t="s">
        <v>120</v>
      </c>
      <c r="J14" s="97">
        <v>82100</v>
      </c>
      <c r="K14" s="70" t="s">
        <v>210</v>
      </c>
      <c r="L14" s="101">
        <f t="shared" si="0"/>
        <v>1.3273228961416876</v>
      </c>
    </row>
    <row r="15" spans="1:12" ht="18" customHeight="1" x14ac:dyDescent="0.25">
      <c r="A15" s="77">
        <v>8340</v>
      </c>
      <c r="B15" s="94" t="s">
        <v>196</v>
      </c>
      <c r="C15" s="95">
        <v>3</v>
      </c>
      <c r="D15" s="70">
        <v>61</v>
      </c>
      <c r="E15" s="70" t="s">
        <v>196</v>
      </c>
      <c r="G15" s="99" t="s">
        <v>254</v>
      </c>
      <c r="H15" s="96" t="s">
        <v>120</v>
      </c>
      <c r="J15" s="97">
        <v>82100</v>
      </c>
      <c r="K15" s="70" t="s">
        <v>210</v>
      </c>
      <c r="L15" s="101">
        <f t="shared" si="0"/>
        <v>0.87673996980057145</v>
      </c>
    </row>
    <row r="16" spans="1:12" ht="18" customHeight="1" x14ac:dyDescent="0.25">
      <c r="A16" s="77">
        <v>8341</v>
      </c>
      <c r="B16" s="94" t="s">
        <v>196</v>
      </c>
      <c r="C16" s="95">
        <v>3</v>
      </c>
      <c r="D16" s="70">
        <v>56</v>
      </c>
      <c r="E16" s="70" t="s">
        <v>196</v>
      </c>
      <c r="G16" s="99" t="s">
        <v>254</v>
      </c>
      <c r="H16" s="96" t="s">
        <v>120</v>
      </c>
      <c r="J16" s="97">
        <v>82100</v>
      </c>
      <c r="K16" s="70" t="s">
        <v>210</v>
      </c>
      <c r="L16" s="101">
        <f t="shared" si="0"/>
        <v>0.7389025921243193</v>
      </c>
    </row>
    <row r="17" spans="1:12" ht="18" customHeight="1" x14ac:dyDescent="0.25">
      <c r="A17" s="77">
        <v>8380</v>
      </c>
      <c r="B17" s="94" t="s">
        <v>196</v>
      </c>
      <c r="C17" s="95">
        <v>5</v>
      </c>
      <c r="D17" s="70">
        <v>40</v>
      </c>
      <c r="E17" s="70" t="s">
        <v>196</v>
      </c>
      <c r="G17" s="99" t="s">
        <v>254</v>
      </c>
      <c r="H17" s="96" t="s">
        <v>120</v>
      </c>
      <c r="J17" s="97">
        <v>82100</v>
      </c>
      <c r="K17" s="70" t="s">
        <v>211</v>
      </c>
      <c r="L17" s="101">
        <f t="shared" si="0"/>
        <v>0.62831853071795862</v>
      </c>
    </row>
    <row r="18" spans="1:12" ht="18" customHeight="1" x14ac:dyDescent="0.25">
      <c r="A18" s="77">
        <v>8309</v>
      </c>
      <c r="B18" s="94" t="s">
        <v>196</v>
      </c>
      <c r="C18" s="95">
        <v>6</v>
      </c>
      <c r="D18" s="70">
        <v>42</v>
      </c>
      <c r="E18" s="70" t="s">
        <v>196</v>
      </c>
      <c r="G18" s="99" t="s">
        <v>254</v>
      </c>
      <c r="H18" s="96" t="s">
        <v>120</v>
      </c>
      <c r="J18" s="97">
        <v>82100</v>
      </c>
      <c r="K18" s="70" t="s">
        <v>212</v>
      </c>
      <c r="L18" s="101">
        <f t="shared" si="0"/>
        <v>0.83126541613985916</v>
      </c>
    </row>
    <row r="19" spans="1:12" ht="18" customHeight="1" x14ac:dyDescent="0.25">
      <c r="A19" s="77">
        <v>8379</v>
      </c>
      <c r="B19" s="94" t="s">
        <v>196</v>
      </c>
      <c r="C19" s="95">
        <v>9</v>
      </c>
      <c r="D19" s="70">
        <v>61</v>
      </c>
      <c r="E19" s="70" t="s">
        <v>196</v>
      </c>
      <c r="G19" s="99" t="s">
        <v>254</v>
      </c>
      <c r="H19" s="96" t="s">
        <v>120</v>
      </c>
      <c r="J19" s="97">
        <v>82100</v>
      </c>
      <c r="K19" s="70" t="s">
        <v>213</v>
      </c>
      <c r="L19" s="101">
        <f t="shared" si="0"/>
        <v>2.6302199094017147</v>
      </c>
    </row>
    <row r="20" spans="1:12" ht="18" customHeight="1" x14ac:dyDescent="0.25">
      <c r="A20" s="77">
        <v>8382</v>
      </c>
      <c r="B20" s="94" t="s">
        <v>196</v>
      </c>
      <c r="C20" s="95">
        <v>10</v>
      </c>
      <c r="D20" s="70">
        <v>42</v>
      </c>
      <c r="E20" s="70" t="s">
        <v>196</v>
      </c>
      <c r="G20" s="99" t="s">
        <v>254</v>
      </c>
      <c r="H20" s="96" t="s">
        <v>120</v>
      </c>
      <c r="J20" s="97">
        <v>82100</v>
      </c>
      <c r="K20" s="70" t="s">
        <v>211</v>
      </c>
      <c r="L20" s="101">
        <f t="shared" si="0"/>
        <v>1.3854423602330987</v>
      </c>
    </row>
    <row r="21" spans="1:12" ht="18" customHeight="1" x14ac:dyDescent="0.25">
      <c r="A21" s="77">
        <v>8383</v>
      </c>
      <c r="B21" s="94" t="s">
        <v>196</v>
      </c>
      <c r="C21" s="95">
        <v>5</v>
      </c>
      <c r="D21" s="70">
        <v>50</v>
      </c>
      <c r="E21" s="70" t="s">
        <v>196</v>
      </c>
      <c r="G21" s="99" t="s">
        <v>254</v>
      </c>
      <c r="H21" s="96" t="s">
        <v>120</v>
      </c>
      <c r="J21" s="97">
        <v>82100</v>
      </c>
      <c r="K21" s="70" t="s">
        <v>211</v>
      </c>
      <c r="L21" s="101">
        <f t="shared" si="0"/>
        <v>0.98174770424681046</v>
      </c>
    </row>
    <row r="22" spans="1:12" ht="18" customHeight="1" x14ac:dyDescent="0.25">
      <c r="A22" s="77">
        <v>8384</v>
      </c>
      <c r="B22" s="94" t="s">
        <v>196</v>
      </c>
      <c r="C22" s="95">
        <v>7</v>
      </c>
      <c r="D22" s="70">
        <v>43</v>
      </c>
      <c r="E22" s="70" t="s">
        <v>196</v>
      </c>
      <c r="G22" s="99" t="s">
        <v>254</v>
      </c>
      <c r="H22" s="96" t="s">
        <v>120</v>
      </c>
      <c r="J22" s="97">
        <v>82100</v>
      </c>
      <c r="K22" s="70" t="s">
        <v>211</v>
      </c>
      <c r="L22" s="101">
        <f t="shared" si="0"/>
        <v>1.0165408428853173</v>
      </c>
    </row>
    <row r="23" spans="1:12" ht="18" customHeight="1" x14ac:dyDescent="0.25">
      <c r="A23" s="77">
        <v>8358</v>
      </c>
      <c r="B23" s="94" t="s">
        <v>214</v>
      </c>
      <c r="C23" s="95">
        <v>10</v>
      </c>
      <c r="D23" s="70">
        <v>35</v>
      </c>
      <c r="E23" s="70" t="s">
        <v>199</v>
      </c>
      <c r="G23" s="99" t="s">
        <v>254</v>
      </c>
      <c r="H23" s="96" t="s">
        <v>120</v>
      </c>
      <c r="J23" s="97">
        <v>82101</v>
      </c>
      <c r="K23" s="70" t="s">
        <v>213</v>
      </c>
      <c r="L23" s="101">
        <f t="shared" si="0"/>
        <v>0.96211275016187414</v>
      </c>
    </row>
    <row r="24" spans="1:12" ht="18" customHeight="1" x14ac:dyDescent="0.25">
      <c r="A24" s="77">
        <v>8365</v>
      </c>
      <c r="B24" s="94" t="s">
        <v>214</v>
      </c>
      <c r="C24" s="95">
        <v>8</v>
      </c>
      <c r="D24" s="70">
        <v>54</v>
      </c>
      <c r="E24" s="70" t="s">
        <v>198</v>
      </c>
      <c r="G24" s="99" t="s">
        <v>254</v>
      </c>
      <c r="H24" s="96" t="s">
        <v>120</v>
      </c>
      <c r="J24" s="97">
        <v>82101</v>
      </c>
      <c r="K24" s="70" t="s">
        <v>213</v>
      </c>
      <c r="L24" s="101">
        <f t="shared" si="0"/>
        <v>1.8321768355735673</v>
      </c>
    </row>
    <row r="25" spans="1:12" ht="18" customHeight="1" x14ac:dyDescent="0.25">
      <c r="A25" s="77">
        <v>8368</v>
      </c>
      <c r="B25" s="94" t="s">
        <v>214</v>
      </c>
      <c r="C25" s="95">
        <v>8</v>
      </c>
      <c r="D25" s="70">
        <v>44</v>
      </c>
      <c r="E25" s="70" t="s">
        <v>198</v>
      </c>
      <c r="G25" s="99" t="s">
        <v>254</v>
      </c>
      <c r="H25" s="96" t="s">
        <v>120</v>
      </c>
      <c r="J25" s="97">
        <v>82101</v>
      </c>
      <c r="K25" s="70" t="s">
        <v>213</v>
      </c>
      <c r="L25" s="101">
        <f t="shared" si="0"/>
        <v>1.2164246754699679</v>
      </c>
    </row>
    <row r="26" spans="1:12" ht="18" customHeight="1" x14ac:dyDescent="0.25">
      <c r="A26" s="77">
        <v>8369</v>
      </c>
      <c r="B26" s="94" t="s">
        <v>214</v>
      </c>
      <c r="C26" s="95">
        <v>13</v>
      </c>
      <c r="D26" s="70">
        <v>42</v>
      </c>
      <c r="E26" s="70" t="s">
        <v>199</v>
      </c>
      <c r="G26" s="99" t="s">
        <v>254</v>
      </c>
      <c r="H26" s="96" t="s">
        <v>120</v>
      </c>
      <c r="J26" s="97">
        <v>82101</v>
      </c>
      <c r="K26" s="70" t="s">
        <v>213</v>
      </c>
      <c r="L26" s="101">
        <f t="shared" si="0"/>
        <v>1.8010750683030285</v>
      </c>
    </row>
    <row r="27" spans="1:12" ht="18" customHeight="1" x14ac:dyDescent="0.25">
      <c r="A27" s="77">
        <v>8370</v>
      </c>
      <c r="B27" s="94" t="s">
        <v>214</v>
      </c>
      <c r="C27" s="95">
        <v>5</v>
      </c>
      <c r="D27" s="70">
        <v>55</v>
      </c>
      <c r="E27" s="70" t="s">
        <v>199</v>
      </c>
      <c r="F27" s="98" t="s">
        <v>248</v>
      </c>
      <c r="G27" s="99" t="s">
        <v>254</v>
      </c>
      <c r="H27" s="96" t="s">
        <v>120</v>
      </c>
      <c r="J27" s="97">
        <v>82101</v>
      </c>
      <c r="K27" s="70" t="s">
        <v>213</v>
      </c>
      <c r="L27" s="101">
        <f t="shared" si="0"/>
        <v>1.1879147221386408</v>
      </c>
    </row>
    <row r="28" spans="1:12" ht="18" customHeight="1" x14ac:dyDescent="0.25">
      <c r="A28" s="77">
        <v>8371</v>
      </c>
      <c r="B28" s="94" t="s">
        <v>214</v>
      </c>
      <c r="C28" s="95">
        <v>13</v>
      </c>
      <c r="D28" s="70">
        <v>49</v>
      </c>
      <c r="E28" s="70" t="s">
        <v>199</v>
      </c>
      <c r="G28" s="99" t="s">
        <v>254</v>
      </c>
      <c r="H28" s="96" t="s">
        <v>120</v>
      </c>
      <c r="J28" s="97">
        <v>82101</v>
      </c>
      <c r="K28" s="70" t="s">
        <v>213</v>
      </c>
      <c r="L28" s="101">
        <f t="shared" si="0"/>
        <v>2.4514632874124551</v>
      </c>
    </row>
    <row r="29" spans="1:12" ht="18" customHeight="1" x14ac:dyDescent="0.25">
      <c r="A29" s="77">
        <v>8372</v>
      </c>
      <c r="B29" s="94" t="s">
        <v>214</v>
      </c>
      <c r="C29" s="95">
        <v>6</v>
      </c>
      <c r="D29" s="70">
        <v>39</v>
      </c>
      <c r="E29" s="70" t="s">
        <v>198</v>
      </c>
      <c r="G29" s="99" t="s">
        <v>254</v>
      </c>
      <c r="H29" s="96" t="s">
        <v>120</v>
      </c>
      <c r="J29" s="97">
        <v>82101</v>
      </c>
      <c r="K29" s="70" t="s">
        <v>213</v>
      </c>
      <c r="L29" s="101">
        <f t="shared" si="0"/>
        <v>0.71675436391651126</v>
      </c>
    </row>
    <row r="30" spans="1:12" ht="18" customHeight="1" x14ac:dyDescent="0.25">
      <c r="A30" s="77">
        <v>8373</v>
      </c>
      <c r="B30" s="94" t="s">
        <v>214</v>
      </c>
      <c r="C30" s="95">
        <v>6</v>
      </c>
      <c r="D30" s="70">
        <v>41</v>
      </c>
      <c r="E30" s="70" t="s">
        <v>198</v>
      </c>
      <c r="G30" s="99" t="s">
        <v>254</v>
      </c>
      <c r="H30" s="96" t="s">
        <v>120</v>
      </c>
      <c r="J30" s="97">
        <v>82101</v>
      </c>
      <c r="K30" s="70" t="s">
        <v>213</v>
      </c>
      <c r="L30" s="101">
        <f t="shared" si="0"/>
        <v>0.79215258760266627</v>
      </c>
    </row>
    <row r="31" spans="1:12" ht="18" customHeight="1" x14ac:dyDescent="0.25">
      <c r="A31" s="77">
        <v>8375</v>
      </c>
      <c r="B31" s="94" t="s">
        <v>214</v>
      </c>
      <c r="C31" s="95">
        <v>9</v>
      </c>
      <c r="D31" s="70">
        <v>61</v>
      </c>
      <c r="E31" s="70" t="s">
        <v>198</v>
      </c>
      <c r="G31" s="99" t="s">
        <v>254</v>
      </c>
      <c r="H31" s="96" t="s">
        <v>120</v>
      </c>
      <c r="J31" s="97">
        <v>82101</v>
      </c>
      <c r="K31" s="70" t="s">
        <v>213</v>
      </c>
      <c r="L31" s="101">
        <f t="shared" si="0"/>
        <v>2.6302199094017147</v>
      </c>
    </row>
    <row r="32" spans="1:12" ht="18" customHeight="1" x14ac:dyDescent="0.25">
      <c r="A32" s="77">
        <v>8377</v>
      </c>
      <c r="B32" s="94" t="s">
        <v>214</v>
      </c>
      <c r="C32" s="95">
        <v>13</v>
      </c>
      <c r="D32" s="70">
        <v>59</v>
      </c>
      <c r="E32" s="70" t="s">
        <v>198</v>
      </c>
      <c r="G32" s="99" t="s">
        <v>254</v>
      </c>
      <c r="H32" s="96" t="s">
        <v>120</v>
      </c>
      <c r="J32" s="97">
        <v>82101</v>
      </c>
      <c r="K32" s="70" t="s">
        <v>213</v>
      </c>
      <c r="L32" s="101">
        <f t="shared" ref="L32:L95" si="1">(PI()*((D32)^2)/4)*C32/10000</f>
        <v>3.5541623088224727</v>
      </c>
    </row>
    <row r="33" spans="1:12" ht="18" customHeight="1" x14ac:dyDescent="0.25">
      <c r="A33" s="77">
        <v>8378</v>
      </c>
      <c r="B33" s="94" t="s">
        <v>214</v>
      </c>
      <c r="C33" s="95">
        <v>9</v>
      </c>
      <c r="D33" s="70">
        <v>52</v>
      </c>
      <c r="E33" s="70" t="s">
        <v>198</v>
      </c>
      <c r="G33" s="99" t="s">
        <v>254</v>
      </c>
      <c r="H33" s="96" t="s">
        <v>120</v>
      </c>
      <c r="J33" s="97">
        <v>82101</v>
      </c>
      <c r="K33" s="70" t="s">
        <v>213</v>
      </c>
      <c r="L33" s="101">
        <f t="shared" si="1"/>
        <v>1.9113449704440304</v>
      </c>
    </row>
    <row r="34" spans="1:12" ht="18" customHeight="1" x14ac:dyDescent="0.25">
      <c r="A34" s="77">
        <v>8346</v>
      </c>
      <c r="B34" s="94" t="s">
        <v>214</v>
      </c>
      <c r="C34" s="95">
        <v>6</v>
      </c>
      <c r="D34" s="70">
        <v>54</v>
      </c>
      <c r="E34" s="70" t="s">
        <v>198</v>
      </c>
      <c r="G34" s="99" t="s">
        <v>254</v>
      </c>
      <c r="H34" s="96" t="s">
        <v>120</v>
      </c>
      <c r="J34" s="97">
        <v>82101</v>
      </c>
      <c r="K34" s="70" t="s">
        <v>208</v>
      </c>
      <c r="L34" s="101">
        <f t="shared" si="1"/>
        <v>1.3741326266801754</v>
      </c>
    </row>
    <row r="35" spans="1:12" ht="18" customHeight="1" x14ac:dyDescent="0.25">
      <c r="A35" s="77">
        <v>8347</v>
      </c>
      <c r="B35" s="94" t="s">
        <v>214</v>
      </c>
      <c r="C35" s="95">
        <v>5</v>
      </c>
      <c r="D35" s="70">
        <v>42</v>
      </c>
      <c r="E35" s="70" t="s">
        <v>198</v>
      </c>
      <c r="G35" s="99" t="s">
        <v>254</v>
      </c>
      <c r="H35" s="96" t="s">
        <v>120</v>
      </c>
      <c r="J35" s="97">
        <v>82101</v>
      </c>
      <c r="K35" s="70" t="s">
        <v>208</v>
      </c>
      <c r="L35" s="101">
        <f t="shared" si="1"/>
        <v>0.69272118011654937</v>
      </c>
    </row>
    <row r="36" spans="1:12" ht="18" customHeight="1" x14ac:dyDescent="0.25">
      <c r="A36" s="77">
        <v>4480</v>
      </c>
      <c r="B36" s="94" t="s">
        <v>197</v>
      </c>
      <c r="C36" s="95">
        <v>16</v>
      </c>
      <c r="D36" s="70">
        <v>54</v>
      </c>
      <c r="E36" s="70" t="s">
        <v>198</v>
      </c>
      <c r="G36" s="99" t="s">
        <v>254</v>
      </c>
      <c r="H36" s="96" t="s">
        <v>120</v>
      </c>
      <c r="J36" s="97">
        <v>224100</v>
      </c>
      <c r="K36" s="70" t="s">
        <v>200</v>
      </c>
      <c r="L36" s="101">
        <f t="shared" si="1"/>
        <v>3.6643536711471345</v>
      </c>
    </row>
    <row r="37" spans="1:12" ht="18" customHeight="1" x14ac:dyDescent="0.25">
      <c r="A37" s="77">
        <v>4481</v>
      </c>
      <c r="B37" s="94" t="s">
        <v>197</v>
      </c>
      <c r="C37" s="95">
        <v>8</v>
      </c>
      <c r="D37" s="70">
        <v>54</v>
      </c>
      <c r="E37" s="70" t="s">
        <v>199</v>
      </c>
      <c r="G37" s="99" t="s">
        <v>254</v>
      </c>
      <c r="H37" s="96" t="s">
        <v>120</v>
      </c>
      <c r="J37" s="97">
        <v>224100</v>
      </c>
      <c r="K37" s="70" t="s">
        <v>200</v>
      </c>
      <c r="L37" s="101">
        <f t="shared" si="1"/>
        <v>1.8321768355735673</v>
      </c>
    </row>
    <row r="38" spans="1:12" ht="18" customHeight="1" x14ac:dyDescent="0.25">
      <c r="A38" s="77">
        <v>4482</v>
      </c>
      <c r="B38" s="94" t="s">
        <v>197</v>
      </c>
      <c r="C38" s="95">
        <v>3.5</v>
      </c>
      <c r="D38" s="70">
        <v>51</v>
      </c>
      <c r="E38" s="70" t="s">
        <v>198</v>
      </c>
      <c r="G38" s="99" t="s">
        <v>254</v>
      </c>
      <c r="H38" s="96" t="s">
        <v>120</v>
      </c>
      <c r="J38" s="97">
        <v>224100</v>
      </c>
      <c r="K38" s="70" t="s">
        <v>200</v>
      </c>
      <c r="L38" s="101">
        <f t="shared" si="1"/>
        <v>0.714987218048867</v>
      </c>
    </row>
    <row r="39" spans="1:12" ht="18" customHeight="1" x14ac:dyDescent="0.25">
      <c r="A39" s="77">
        <v>4483</v>
      </c>
      <c r="B39" s="94" t="s">
        <v>197</v>
      </c>
      <c r="C39" s="95">
        <v>14.5</v>
      </c>
      <c r="D39" s="70">
        <v>55</v>
      </c>
      <c r="E39" s="70" t="s">
        <v>199</v>
      </c>
      <c r="G39" s="99" t="s">
        <v>254</v>
      </c>
      <c r="H39" s="96" t="s">
        <v>120</v>
      </c>
      <c r="J39" s="97">
        <v>224100</v>
      </c>
      <c r="K39" s="70" t="s">
        <v>200</v>
      </c>
      <c r="L39" s="101">
        <f t="shared" si="1"/>
        <v>3.4449526942020579</v>
      </c>
    </row>
    <row r="40" spans="1:12" ht="18" customHeight="1" x14ac:dyDescent="0.25">
      <c r="A40" s="77">
        <v>4484</v>
      </c>
      <c r="B40" s="94" t="s">
        <v>197</v>
      </c>
      <c r="C40" s="95">
        <v>5.5</v>
      </c>
      <c r="D40" s="70">
        <v>53</v>
      </c>
      <c r="E40" s="70" t="s">
        <v>199</v>
      </c>
      <c r="G40" s="99" t="s">
        <v>254</v>
      </c>
      <c r="H40" s="96" t="s">
        <v>120</v>
      </c>
      <c r="J40" s="97">
        <v>224100</v>
      </c>
      <c r="K40" s="70" t="s">
        <v>200</v>
      </c>
      <c r="L40" s="101">
        <f t="shared" si="1"/>
        <v>1.2134008925408879</v>
      </c>
    </row>
    <row r="41" spans="1:12" ht="18" customHeight="1" x14ac:dyDescent="0.25">
      <c r="A41" s="77">
        <v>4485</v>
      </c>
      <c r="B41" s="94" t="s">
        <v>197</v>
      </c>
      <c r="C41" s="95">
        <v>9</v>
      </c>
      <c r="D41" s="70">
        <v>51</v>
      </c>
      <c r="E41" s="70" t="s">
        <v>198</v>
      </c>
      <c r="G41" s="99" t="s">
        <v>254</v>
      </c>
      <c r="H41" s="96" t="s">
        <v>120</v>
      </c>
      <c r="J41" s="97">
        <v>224100</v>
      </c>
      <c r="K41" s="70" t="s">
        <v>200</v>
      </c>
      <c r="L41" s="101">
        <f t="shared" si="1"/>
        <v>1.8385385606970868</v>
      </c>
    </row>
    <row r="42" spans="1:12" ht="18" customHeight="1" x14ac:dyDescent="0.25">
      <c r="A42" s="77">
        <v>4555</v>
      </c>
      <c r="B42" s="94" t="s">
        <v>197</v>
      </c>
      <c r="C42" s="95">
        <v>8</v>
      </c>
      <c r="D42" s="70">
        <v>51</v>
      </c>
      <c r="E42" s="70" t="s">
        <v>199</v>
      </c>
      <c r="G42" s="99" t="s">
        <v>254</v>
      </c>
      <c r="H42" s="96" t="s">
        <v>120</v>
      </c>
      <c r="J42" s="97">
        <v>224100</v>
      </c>
      <c r="K42" s="70" t="s">
        <v>200</v>
      </c>
      <c r="L42" s="101">
        <f t="shared" si="1"/>
        <v>1.6342564983974104</v>
      </c>
    </row>
    <row r="43" spans="1:12" ht="18" customHeight="1" x14ac:dyDescent="0.25">
      <c r="A43" s="77">
        <v>4556</v>
      </c>
      <c r="B43" s="94" t="s">
        <v>197</v>
      </c>
      <c r="C43" s="95">
        <v>4</v>
      </c>
      <c r="D43" s="70">
        <v>43</v>
      </c>
      <c r="E43" s="70" t="s">
        <v>201</v>
      </c>
      <c r="G43" s="99" t="s">
        <v>254</v>
      </c>
      <c r="H43" s="96" t="s">
        <v>120</v>
      </c>
      <c r="J43" s="97">
        <v>224100</v>
      </c>
      <c r="K43" s="70" t="s">
        <v>200</v>
      </c>
      <c r="L43" s="101">
        <f t="shared" si="1"/>
        <v>0.58088048164875272</v>
      </c>
    </row>
    <row r="44" spans="1:12" ht="18" customHeight="1" x14ac:dyDescent="0.25">
      <c r="A44" s="77">
        <v>4557</v>
      </c>
      <c r="B44" s="94" t="s">
        <v>197</v>
      </c>
      <c r="C44" s="95">
        <v>8.5</v>
      </c>
      <c r="D44" s="70">
        <v>51</v>
      </c>
      <c r="E44" s="70" t="s">
        <v>199</v>
      </c>
      <c r="G44" s="99" t="s">
        <v>254</v>
      </c>
      <c r="H44" s="96" t="s">
        <v>120</v>
      </c>
      <c r="J44" s="97">
        <v>224100</v>
      </c>
      <c r="K44" s="70" t="s">
        <v>200</v>
      </c>
      <c r="L44" s="101">
        <f t="shared" si="1"/>
        <v>1.7363975295472487</v>
      </c>
    </row>
    <row r="45" spans="1:12" ht="18" customHeight="1" x14ac:dyDescent="0.25">
      <c r="A45" s="77">
        <v>4558</v>
      </c>
      <c r="B45" s="94" t="s">
        <v>197</v>
      </c>
      <c r="C45" s="95">
        <v>8</v>
      </c>
      <c r="D45" s="70">
        <v>44</v>
      </c>
      <c r="E45" s="70" t="s">
        <v>198</v>
      </c>
      <c r="G45" s="99" t="s">
        <v>254</v>
      </c>
      <c r="H45" s="96" t="s">
        <v>120</v>
      </c>
      <c r="J45" s="97">
        <v>224100</v>
      </c>
      <c r="K45" s="70" t="s">
        <v>200</v>
      </c>
      <c r="L45" s="101">
        <f t="shared" si="1"/>
        <v>1.2164246754699679</v>
      </c>
    </row>
    <row r="46" spans="1:12" ht="18" customHeight="1" x14ac:dyDescent="0.25">
      <c r="A46" s="77">
        <v>4559</v>
      </c>
      <c r="B46" s="94" t="s">
        <v>197</v>
      </c>
      <c r="C46" s="95">
        <v>5.5</v>
      </c>
      <c r="D46" s="70">
        <v>56</v>
      </c>
      <c r="E46" s="70" t="s">
        <v>199</v>
      </c>
      <c r="G46" s="99" t="s">
        <v>254</v>
      </c>
      <c r="H46" s="96" t="s">
        <v>120</v>
      </c>
      <c r="J46" s="97">
        <v>224100</v>
      </c>
      <c r="K46" s="70" t="s">
        <v>200</v>
      </c>
      <c r="L46" s="101">
        <f t="shared" si="1"/>
        <v>1.3546547522279186</v>
      </c>
    </row>
    <row r="47" spans="1:12" ht="18" customHeight="1" x14ac:dyDescent="0.25">
      <c r="A47" s="77">
        <v>4560</v>
      </c>
      <c r="B47" s="94" t="s">
        <v>197</v>
      </c>
      <c r="C47" s="95">
        <v>5</v>
      </c>
      <c r="D47" s="70">
        <v>49</v>
      </c>
      <c r="E47" s="70" t="s">
        <v>201</v>
      </c>
      <c r="G47" s="99" t="s">
        <v>254</v>
      </c>
      <c r="H47" s="96" t="s">
        <v>120</v>
      </c>
      <c r="J47" s="97">
        <v>224100</v>
      </c>
      <c r="K47" s="70" t="s">
        <v>200</v>
      </c>
      <c r="L47" s="101">
        <f t="shared" si="1"/>
        <v>0.94287049515863675</v>
      </c>
    </row>
    <row r="48" spans="1:12" ht="18" customHeight="1" x14ac:dyDescent="0.25">
      <c r="A48" s="77">
        <v>4561</v>
      </c>
      <c r="B48" s="94" t="s">
        <v>197</v>
      </c>
      <c r="C48" s="95">
        <v>10</v>
      </c>
      <c r="D48" s="70">
        <v>59</v>
      </c>
      <c r="E48" s="70" t="s">
        <v>199</v>
      </c>
      <c r="G48" s="99" t="s">
        <v>254</v>
      </c>
      <c r="H48" s="96" t="s">
        <v>120</v>
      </c>
      <c r="J48" s="97">
        <v>224100</v>
      </c>
      <c r="K48" s="70" t="s">
        <v>200</v>
      </c>
      <c r="L48" s="101">
        <f t="shared" si="1"/>
        <v>2.7339710067865175</v>
      </c>
    </row>
    <row r="49" spans="1:12" ht="18" customHeight="1" x14ac:dyDescent="0.25">
      <c r="A49" s="77">
        <v>4562</v>
      </c>
      <c r="B49" s="94" t="s">
        <v>197</v>
      </c>
      <c r="C49" s="95">
        <v>7</v>
      </c>
      <c r="D49" s="70">
        <v>51</v>
      </c>
      <c r="E49" s="70" t="s">
        <v>198</v>
      </c>
      <c r="G49" s="99" t="s">
        <v>254</v>
      </c>
      <c r="H49" s="96" t="s">
        <v>120</v>
      </c>
      <c r="J49" s="97">
        <v>224100</v>
      </c>
      <c r="K49" s="70" t="s">
        <v>200</v>
      </c>
      <c r="L49" s="101">
        <f t="shared" si="1"/>
        <v>1.429974436097734</v>
      </c>
    </row>
    <row r="50" spans="1:12" ht="18" customHeight="1" x14ac:dyDescent="0.25">
      <c r="A50" s="77">
        <v>4563</v>
      </c>
      <c r="B50" s="94" t="s">
        <v>197</v>
      </c>
      <c r="C50" s="95">
        <v>4.5</v>
      </c>
      <c r="D50" s="70">
        <v>54</v>
      </c>
      <c r="E50" s="70" t="s">
        <v>199</v>
      </c>
      <c r="G50" s="99" t="s">
        <v>254</v>
      </c>
      <c r="H50" s="96" t="s">
        <v>120</v>
      </c>
      <c r="J50" s="97">
        <v>224100</v>
      </c>
      <c r="K50" s="70" t="s">
        <v>200</v>
      </c>
      <c r="L50" s="101">
        <f t="shared" si="1"/>
        <v>1.0305994700101315</v>
      </c>
    </row>
    <row r="51" spans="1:12" ht="18" customHeight="1" x14ac:dyDescent="0.25">
      <c r="A51" s="77">
        <v>4564</v>
      </c>
      <c r="B51" s="94" t="s">
        <v>197</v>
      </c>
      <c r="C51" s="95">
        <v>3</v>
      </c>
      <c r="D51" s="70">
        <v>53</v>
      </c>
      <c r="E51" s="70" t="s">
        <v>198</v>
      </c>
      <c r="G51" s="99" t="s">
        <v>254</v>
      </c>
      <c r="H51" s="96" t="s">
        <v>120</v>
      </c>
      <c r="J51" s="97">
        <v>224100</v>
      </c>
      <c r="K51" s="70" t="s">
        <v>200</v>
      </c>
      <c r="L51" s="101">
        <f t="shared" si="1"/>
        <v>0.66185503229502973</v>
      </c>
    </row>
    <row r="52" spans="1:12" ht="18" customHeight="1" x14ac:dyDescent="0.25">
      <c r="A52" s="77">
        <v>4565</v>
      </c>
      <c r="B52" s="94" t="s">
        <v>197</v>
      </c>
      <c r="C52" s="95">
        <v>11.5</v>
      </c>
      <c r="D52" s="70">
        <v>47</v>
      </c>
      <c r="E52" s="70" t="s">
        <v>198</v>
      </c>
      <c r="G52" s="99" t="s">
        <v>254</v>
      </c>
      <c r="H52" s="96" t="s">
        <v>120</v>
      </c>
      <c r="J52" s="97">
        <v>224100</v>
      </c>
      <c r="K52" s="70" t="s">
        <v>200</v>
      </c>
      <c r="L52" s="101">
        <f t="shared" si="1"/>
        <v>1.995186224386708</v>
      </c>
    </row>
    <row r="53" spans="1:12" ht="18" customHeight="1" x14ac:dyDescent="0.25">
      <c r="A53" s="77">
        <v>4566</v>
      </c>
      <c r="B53" s="94" t="s">
        <v>197</v>
      </c>
      <c r="C53" s="95">
        <v>4.5</v>
      </c>
      <c r="D53" s="70">
        <v>46</v>
      </c>
      <c r="E53" s="70" t="s">
        <v>199</v>
      </c>
      <c r="G53" s="99" t="s">
        <v>254</v>
      </c>
      <c r="H53" s="96" t="s">
        <v>120</v>
      </c>
      <c r="J53" s="97">
        <v>224100</v>
      </c>
      <c r="K53" s="70" t="s">
        <v>200</v>
      </c>
      <c r="L53" s="101">
        <f t="shared" si="1"/>
        <v>0.74785613118705019</v>
      </c>
    </row>
    <row r="54" spans="1:12" ht="18" customHeight="1" x14ac:dyDescent="0.25">
      <c r="A54" s="77">
        <v>4567</v>
      </c>
      <c r="B54" s="94" t="s">
        <v>197</v>
      </c>
      <c r="C54" s="95">
        <v>3</v>
      </c>
      <c r="D54" s="70">
        <v>43</v>
      </c>
      <c r="E54" s="70" t="s">
        <v>201</v>
      </c>
      <c r="G54" s="99" t="s">
        <v>254</v>
      </c>
      <c r="H54" s="96" t="s">
        <v>120</v>
      </c>
      <c r="J54" s="97">
        <v>224100</v>
      </c>
      <c r="K54" s="70" t="s">
        <v>200</v>
      </c>
      <c r="L54" s="101">
        <f t="shared" si="1"/>
        <v>0.43566036123656449</v>
      </c>
    </row>
    <row r="55" spans="1:12" ht="18" customHeight="1" x14ac:dyDescent="0.25">
      <c r="A55" s="77">
        <v>4568</v>
      </c>
      <c r="B55" s="94" t="s">
        <v>197</v>
      </c>
      <c r="C55" s="95">
        <v>6</v>
      </c>
      <c r="D55" s="70">
        <v>66</v>
      </c>
      <c r="E55" s="70" t="s">
        <v>199</v>
      </c>
      <c r="G55" s="99" t="s">
        <v>254</v>
      </c>
      <c r="H55" s="96" t="s">
        <v>120</v>
      </c>
      <c r="J55" s="97">
        <v>224100</v>
      </c>
      <c r="K55" s="70" t="s">
        <v>200</v>
      </c>
      <c r="L55" s="101">
        <f t="shared" si="1"/>
        <v>2.052716639855571</v>
      </c>
    </row>
    <row r="56" spans="1:12" ht="18" customHeight="1" x14ac:dyDescent="0.25">
      <c r="A56" s="77">
        <v>4569</v>
      </c>
      <c r="B56" s="94" t="s">
        <v>197</v>
      </c>
      <c r="C56" s="95">
        <v>12</v>
      </c>
      <c r="D56" s="70">
        <v>48</v>
      </c>
      <c r="E56" s="70" t="s">
        <v>199</v>
      </c>
      <c r="G56" s="99" t="s">
        <v>254</v>
      </c>
      <c r="H56" s="96" t="s">
        <v>120</v>
      </c>
      <c r="J56" s="97">
        <v>224100</v>
      </c>
      <c r="K56" s="70" t="s">
        <v>200</v>
      </c>
      <c r="L56" s="101">
        <f t="shared" si="1"/>
        <v>2.1714688421612651</v>
      </c>
    </row>
    <row r="57" spans="1:12" ht="18" customHeight="1" x14ac:dyDescent="0.25">
      <c r="A57" s="77">
        <v>4570</v>
      </c>
      <c r="B57" s="94" t="s">
        <v>197</v>
      </c>
      <c r="C57" s="95">
        <v>3</v>
      </c>
      <c r="D57" s="70">
        <v>64</v>
      </c>
      <c r="E57" s="70" t="s">
        <v>199</v>
      </c>
      <c r="G57" s="99" t="s">
        <v>254</v>
      </c>
      <c r="H57" s="96" t="s">
        <v>120</v>
      </c>
      <c r="J57" s="97">
        <v>224100</v>
      </c>
      <c r="K57" s="70" t="s">
        <v>200</v>
      </c>
      <c r="L57" s="101">
        <f t="shared" si="1"/>
        <v>0.96509726318278444</v>
      </c>
    </row>
    <row r="58" spans="1:12" ht="18" customHeight="1" x14ac:dyDescent="0.25">
      <c r="A58" s="77">
        <v>4571</v>
      </c>
      <c r="B58" s="94" t="s">
        <v>197</v>
      </c>
      <c r="C58" s="95">
        <v>6</v>
      </c>
      <c r="D58" s="70">
        <v>59</v>
      </c>
      <c r="E58" s="70" t="s">
        <v>198</v>
      </c>
      <c r="G58" s="99" t="s">
        <v>254</v>
      </c>
      <c r="H58" s="96" t="s">
        <v>120</v>
      </c>
      <c r="J58" s="97">
        <v>224100</v>
      </c>
      <c r="K58" s="70" t="s">
        <v>200</v>
      </c>
      <c r="L58" s="101">
        <f t="shared" si="1"/>
        <v>1.6403826040719105</v>
      </c>
    </row>
    <row r="59" spans="1:12" ht="18" customHeight="1" x14ac:dyDescent="0.25">
      <c r="A59" s="77">
        <v>4572</v>
      </c>
      <c r="B59" s="94" t="s">
        <v>197</v>
      </c>
      <c r="C59" s="95">
        <v>3.6</v>
      </c>
      <c r="D59" s="70">
        <v>62</v>
      </c>
      <c r="E59" s="70" t="s">
        <v>199</v>
      </c>
      <c r="G59" s="99" t="s">
        <v>254</v>
      </c>
      <c r="H59" s="96" t="s">
        <v>120</v>
      </c>
      <c r="J59" s="97">
        <v>224100</v>
      </c>
      <c r="K59" s="70" t="s">
        <v>200</v>
      </c>
      <c r="L59" s="101">
        <f t="shared" si="1"/>
        <v>1.0868653944359248</v>
      </c>
    </row>
    <row r="60" spans="1:12" ht="18" customHeight="1" x14ac:dyDescent="0.25">
      <c r="A60" s="77">
        <v>4574</v>
      </c>
      <c r="B60" s="94" t="s">
        <v>197</v>
      </c>
      <c r="C60" s="95">
        <v>7</v>
      </c>
      <c r="D60" s="70">
        <v>46</v>
      </c>
      <c r="E60" s="70" t="s">
        <v>199</v>
      </c>
      <c r="G60" s="99" t="s">
        <v>254</v>
      </c>
      <c r="H60" s="96" t="s">
        <v>120</v>
      </c>
      <c r="J60" s="97">
        <v>224100</v>
      </c>
      <c r="K60" s="70" t="s">
        <v>200</v>
      </c>
      <c r="L60" s="101">
        <f t="shared" si="1"/>
        <v>1.1633317596243002</v>
      </c>
    </row>
    <row r="61" spans="1:12" ht="18" customHeight="1" x14ac:dyDescent="0.25">
      <c r="A61" s="77">
        <v>4575</v>
      </c>
      <c r="B61" s="94" t="s">
        <v>197</v>
      </c>
      <c r="C61" s="95">
        <v>9</v>
      </c>
      <c r="D61" s="70">
        <v>64</v>
      </c>
      <c r="E61" s="70" t="s">
        <v>198</v>
      </c>
      <c r="G61" s="99" t="s">
        <v>254</v>
      </c>
      <c r="H61" s="96" t="s">
        <v>120</v>
      </c>
      <c r="J61" s="97">
        <v>224100</v>
      </c>
      <c r="K61" s="70" t="s">
        <v>200</v>
      </c>
      <c r="L61" s="101">
        <f t="shared" si="1"/>
        <v>2.8952917895483532</v>
      </c>
    </row>
    <row r="62" spans="1:12" ht="18" customHeight="1" x14ac:dyDescent="0.25">
      <c r="A62" s="77">
        <v>4576</v>
      </c>
      <c r="B62" s="94" t="s">
        <v>197</v>
      </c>
      <c r="C62" s="95">
        <v>4.5</v>
      </c>
      <c r="D62" s="70">
        <v>54</v>
      </c>
      <c r="E62" s="70" t="s">
        <v>201</v>
      </c>
      <c r="G62" s="99" t="s">
        <v>254</v>
      </c>
      <c r="H62" s="96" t="s">
        <v>120</v>
      </c>
      <c r="J62" s="97">
        <v>224100</v>
      </c>
      <c r="K62" s="70" t="s">
        <v>200</v>
      </c>
      <c r="L62" s="101">
        <f t="shared" si="1"/>
        <v>1.0305994700101315</v>
      </c>
    </row>
    <row r="63" spans="1:12" ht="18" customHeight="1" x14ac:dyDescent="0.25">
      <c r="A63" s="77">
        <v>4577</v>
      </c>
      <c r="B63" s="94" t="s">
        <v>197</v>
      </c>
      <c r="C63" s="95">
        <v>16</v>
      </c>
      <c r="D63" s="70">
        <v>61</v>
      </c>
      <c r="E63" s="70" t="s">
        <v>199</v>
      </c>
      <c r="G63" s="99" t="s">
        <v>254</v>
      </c>
      <c r="H63" s="96" t="s">
        <v>120</v>
      </c>
      <c r="J63" s="97">
        <v>224100</v>
      </c>
      <c r="K63" s="70" t="s">
        <v>200</v>
      </c>
      <c r="L63" s="101">
        <f t="shared" si="1"/>
        <v>4.675946505603048</v>
      </c>
    </row>
    <row r="64" spans="1:12" ht="18" customHeight="1" x14ac:dyDescent="0.25">
      <c r="A64" s="77">
        <v>4578</v>
      </c>
      <c r="B64" s="94" t="s">
        <v>197</v>
      </c>
      <c r="C64" s="95">
        <v>11.8</v>
      </c>
      <c r="D64" s="70">
        <v>65</v>
      </c>
      <c r="E64" s="70" t="s">
        <v>199</v>
      </c>
      <c r="G64" s="99" t="s">
        <v>254</v>
      </c>
      <c r="H64" s="96" t="s">
        <v>120</v>
      </c>
      <c r="J64" s="97">
        <v>224100</v>
      </c>
      <c r="K64" s="70" t="s">
        <v>200</v>
      </c>
      <c r="L64" s="101">
        <f t="shared" si="1"/>
        <v>3.9156025436179784</v>
      </c>
    </row>
    <row r="65" spans="1:12" ht="18" customHeight="1" x14ac:dyDescent="0.25">
      <c r="A65" s="77">
        <v>4586</v>
      </c>
      <c r="B65" s="94" t="s">
        <v>197</v>
      </c>
      <c r="C65" s="95">
        <v>5</v>
      </c>
      <c r="D65" s="70">
        <v>77</v>
      </c>
      <c r="E65" s="70" t="s">
        <v>198</v>
      </c>
      <c r="G65" s="99" t="s">
        <v>254</v>
      </c>
      <c r="H65" s="96" t="s">
        <v>120</v>
      </c>
      <c r="J65" s="97">
        <v>224100</v>
      </c>
      <c r="K65" s="70" t="s">
        <v>200</v>
      </c>
      <c r="L65" s="101">
        <f t="shared" si="1"/>
        <v>2.3283128553917356</v>
      </c>
    </row>
    <row r="66" spans="1:12" ht="18" customHeight="1" x14ac:dyDescent="0.25">
      <c r="A66" s="77">
        <v>4587</v>
      </c>
      <c r="B66" s="94" t="s">
        <v>197</v>
      </c>
      <c r="C66" s="95">
        <v>4</v>
      </c>
      <c r="D66" s="70">
        <v>50</v>
      </c>
      <c r="E66" s="70" t="s">
        <v>199</v>
      </c>
      <c r="G66" s="99" t="s">
        <v>254</v>
      </c>
      <c r="H66" s="96" t="s">
        <v>120</v>
      </c>
      <c r="J66" s="97">
        <v>224100</v>
      </c>
      <c r="K66" s="70" t="s">
        <v>200</v>
      </c>
      <c r="L66" s="101">
        <f t="shared" si="1"/>
        <v>0.78539816339744828</v>
      </c>
    </row>
    <row r="67" spans="1:12" ht="18" customHeight="1" x14ac:dyDescent="0.25">
      <c r="A67" s="77">
        <v>4588</v>
      </c>
      <c r="B67" s="94" t="s">
        <v>197</v>
      </c>
      <c r="C67" s="95">
        <v>10</v>
      </c>
      <c r="D67" s="70">
        <v>43</v>
      </c>
      <c r="E67" s="70" t="s">
        <v>199</v>
      </c>
      <c r="G67" s="99" t="s">
        <v>254</v>
      </c>
      <c r="H67" s="96" t="s">
        <v>120</v>
      </c>
      <c r="J67" s="97">
        <v>224100</v>
      </c>
      <c r="K67" s="70" t="s">
        <v>200</v>
      </c>
      <c r="L67" s="101">
        <f t="shared" si="1"/>
        <v>1.4522012041218819</v>
      </c>
    </row>
    <row r="68" spans="1:12" ht="18" customHeight="1" x14ac:dyDescent="0.25">
      <c r="A68" s="77">
        <v>4591</v>
      </c>
      <c r="B68" s="94" t="s">
        <v>197</v>
      </c>
      <c r="C68" s="95">
        <v>3.9</v>
      </c>
      <c r="D68" s="70">
        <v>48</v>
      </c>
      <c r="E68" s="70" t="s">
        <v>199</v>
      </c>
      <c r="G68" s="99" t="s">
        <v>254</v>
      </c>
      <c r="H68" s="96" t="s">
        <v>120</v>
      </c>
      <c r="J68" s="97">
        <v>224100</v>
      </c>
      <c r="K68" s="70" t="s">
        <v>200</v>
      </c>
      <c r="L68" s="101">
        <f t="shared" si="1"/>
        <v>0.70572737370241112</v>
      </c>
    </row>
    <row r="69" spans="1:12" ht="18" customHeight="1" x14ac:dyDescent="0.25">
      <c r="A69" s="77">
        <v>4592</v>
      </c>
      <c r="B69" s="94" t="s">
        <v>197</v>
      </c>
      <c r="C69" s="95">
        <v>5</v>
      </c>
      <c r="D69" s="70">
        <v>43</v>
      </c>
      <c r="E69" s="70" t="s">
        <v>198</v>
      </c>
      <c r="G69" s="99" t="s">
        <v>254</v>
      </c>
      <c r="H69" s="96" t="s">
        <v>120</v>
      </c>
      <c r="J69" s="97">
        <v>224100</v>
      </c>
      <c r="K69" s="70" t="s">
        <v>200</v>
      </c>
      <c r="L69" s="101">
        <f t="shared" si="1"/>
        <v>0.72610060206094096</v>
      </c>
    </row>
    <row r="70" spans="1:12" ht="18" customHeight="1" x14ac:dyDescent="0.25">
      <c r="A70" s="77">
        <v>4593</v>
      </c>
      <c r="B70" s="94" t="s">
        <v>197</v>
      </c>
      <c r="C70" s="95">
        <v>5</v>
      </c>
      <c r="D70" s="70">
        <v>42</v>
      </c>
      <c r="E70" s="70" t="s">
        <v>199</v>
      </c>
      <c r="G70" s="99" t="s">
        <v>254</v>
      </c>
      <c r="H70" s="96" t="s">
        <v>120</v>
      </c>
      <c r="J70" s="97">
        <v>224100</v>
      </c>
      <c r="K70" s="70" t="s">
        <v>200</v>
      </c>
      <c r="L70" s="101">
        <f t="shared" si="1"/>
        <v>0.69272118011654937</v>
      </c>
    </row>
    <row r="71" spans="1:12" ht="18" customHeight="1" x14ac:dyDescent="0.25">
      <c r="A71" s="77">
        <v>4594</v>
      </c>
      <c r="B71" s="94" t="s">
        <v>197</v>
      </c>
      <c r="C71" s="95">
        <v>5</v>
      </c>
      <c r="D71" s="70">
        <v>41</v>
      </c>
      <c r="E71" s="70" t="s">
        <v>198</v>
      </c>
      <c r="G71" s="99" t="s">
        <v>254</v>
      </c>
      <c r="H71" s="96" t="s">
        <v>120</v>
      </c>
      <c r="J71" s="97">
        <v>224100</v>
      </c>
      <c r="K71" s="70" t="s">
        <v>200</v>
      </c>
      <c r="L71" s="101">
        <f t="shared" si="1"/>
        <v>0.6601271563355553</v>
      </c>
    </row>
    <row r="72" spans="1:12" ht="18" customHeight="1" x14ac:dyDescent="0.25">
      <c r="A72" s="77">
        <v>4596</v>
      </c>
      <c r="B72" s="94" t="s">
        <v>197</v>
      </c>
      <c r="C72" s="95">
        <v>6.8</v>
      </c>
      <c r="D72" s="70">
        <v>47</v>
      </c>
      <c r="E72" s="70" t="s">
        <v>199</v>
      </c>
      <c r="G72" s="99" t="s">
        <v>254</v>
      </c>
      <c r="H72" s="96" t="s">
        <v>120</v>
      </c>
      <c r="J72" s="97">
        <v>224100</v>
      </c>
      <c r="K72" s="70" t="s">
        <v>200</v>
      </c>
      <c r="L72" s="101">
        <f t="shared" si="1"/>
        <v>1.179762289202575</v>
      </c>
    </row>
    <row r="73" spans="1:12" ht="18" customHeight="1" x14ac:dyDescent="0.25">
      <c r="A73" s="77">
        <v>4597</v>
      </c>
      <c r="B73" s="94" t="s">
        <v>197</v>
      </c>
      <c r="C73" s="95">
        <v>5</v>
      </c>
      <c r="D73" s="70">
        <v>66</v>
      </c>
      <c r="E73" s="70" t="s">
        <v>199</v>
      </c>
      <c r="G73" s="99" t="s">
        <v>254</v>
      </c>
      <c r="H73" s="96" t="s">
        <v>120</v>
      </c>
      <c r="J73" s="97">
        <v>224100</v>
      </c>
      <c r="K73" s="70" t="s">
        <v>200</v>
      </c>
      <c r="L73" s="101">
        <f t="shared" si="1"/>
        <v>1.7105971998796423</v>
      </c>
    </row>
    <row r="74" spans="1:12" ht="18" customHeight="1" x14ac:dyDescent="0.25">
      <c r="A74" s="77">
        <v>4598</v>
      </c>
      <c r="B74" s="94" t="s">
        <v>197</v>
      </c>
      <c r="C74" s="95">
        <v>8</v>
      </c>
      <c r="D74" s="70">
        <v>53</v>
      </c>
      <c r="E74" s="70" t="s">
        <v>199</v>
      </c>
      <c r="G74" s="99" t="s">
        <v>254</v>
      </c>
      <c r="H74" s="96" t="s">
        <v>120</v>
      </c>
      <c r="J74" s="97">
        <v>224100</v>
      </c>
      <c r="K74" s="70" t="s">
        <v>200</v>
      </c>
      <c r="L74" s="101">
        <f t="shared" si="1"/>
        <v>1.764946752786746</v>
      </c>
    </row>
    <row r="75" spans="1:12" ht="18" customHeight="1" x14ac:dyDescent="0.25">
      <c r="A75" s="77">
        <v>4601</v>
      </c>
      <c r="B75" s="94" t="s">
        <v>197</v>
      </c>
      <c r="C75" s="95">
        <v>4</v>
      </c>
      <c r="D75" s="70">
        <v>47</v>
      </c>
      <c r="E75" s="70" t="s">
        <v>199</v>
      </c>
      <c r="G75" s="99" t="s">
        <v>254</v>
      </c>
      <c r="H75" s="96" t="s">
        <v>120</v>
      </c>
      <c r="J75" s="97">
        <v>224100</v>
      </c>
      <c r="K75" s="70" t="s">
        <v>200</v>
      </c>
      <c r="L75" s="101">
        <f t="shared" si="1"/>
        <v>0.69397781717798535</v>
      </c>
    </row>
    <row r="76" spans="1:12" ht="18" customHeight="1" x14ac:dyDescent="0.25">
      <c r="A76" s="77">
        <v>4603</v>
      </c>
      <c r="B76" s="94" t="s">
        <v>197</v>
      </c>
      <c r="C76" s="95">
        <v>9</v>
      </c>
      <c r="D76" s="70">
        <v>46</v>
      </c>
      <c r="E76" s="70" t="s">
        <v>198</v>
      </c>
      <c r="G76" s="99" t="s">
        <v>254</v>
      </c>
      <c r="H76" s="96" t="s">
        <v>120</v>
      </c>
      <c r="J76" s="97">
        <v>224100</v>
      </c>
      <c r="K76" s="70" t="s">
        <v>200</v>
      </c>
      <c r="L76" s="101">
        <f t="shared" si="1"/>
        <v>1.4957122623741004</v>
      </c>
    </row>
    <row r="77" spans="1:12" ht="18" customHeight="1" x14ac:dyDescent="0.25">
      <c r="A77" s="77">
        <v>4573</v>
      </c>
      <c r="B77" s="94" t="s">
        <v>119</v>
      </c>
      <c r="C77" s="95">
        <v>9</v>
      </c>
      <c r="D77" s="70">
        <v>42</v>
      </c>
      <c r="E77" s="70" t="s">
        <v>198</v>
      </c>
      <c r="G77" s="99" t="s">
        <v>254</v>
      </c>
      <c r="H77" s="96" t="s">
        <v>120</v>
      </c>
      <c r="J77" s="97">
        <v>224101</v>
      </c>
      <c r="K77" s="70" t="s">
        <v>202</v>
      </c>
      <c r="L77" s="101">
        <f t="shared" si="1"/>
        <v>1.246898124209789</v>
      </c>
    </row>
    <row r="78" spans="1:12" ht="18" customHeight="1" x14ac:dyDescent="0.25">
      <c r="A78" s="77">
        <v>4579</v>
      </c>
      <c r="B78" s="94" t="s">
        <v>119</v>
      </c>
      <c r="C78" s="95">
        <v>9</v>
      </c>
      <c r="D78" s="70">
        <v>47</v>
      </c>
      <c r="E78" s="70" t="s">
        <v>201</v>
      </c>
      <c r="G78" s="99" t="s">
        <v>254</v>
      </c>
      <c r="H78" s="96" t="s">
        <v>120</v>
      </c>
      <c r="J78" s="97">
        <v>224101</v>
      </c>
      <c r="K78" s="70" t="s">
        <v>202</v>
      </c>
      <c r="L78" s="101">
        <f t="shared" si="1"/>
        <v>1.561450088650467</v>
      </c>
    </row>
    <row r="79" spans="1:12" ht="18" customHeight="1" x14ac:dyDescent="0.25">
      <c r="A79" s="77">
        <v>4580</v>
      </c>
      <c r="B79" s="94" t="s">
        <v>119</v>
      </c>
      <c r="C79" s="95">
        <v>5</v>
      </c>
      <c r="D79" s="70">
        <v>40</v>
      </c>
      <c r="E79" s="70" t="s">
        <v>198</v>
      </c>
      <c r="G79" s="99" t="s">
        <v>254</v>
      </c>
      <c r="H79" s="96" t="s">
        <v>120</v>
      </c>
      <c r="J79" s="97">
        <v>224101</v>
      </c>
      <c r="K79" s="70" t="s">
        <v>202</v>
      </c>
      <c r="L79" s="101">
        <f t="shared" si="1"/>
        <v>0.62831853071795862</v>
      </c>
    </row>
    <row r="80" spans="1:12" ht="18" customHeight="1" x14ac:dyDescent="0.25">
      <c r="A80" s="77">
        <v>4581</v>
      </c>
      <c r="B80" s="94" t="s">
        <v>119</v>
      </c>
      <c r="C80" s="95">
        <v>6.5</v>
      </c>
      <c r="D80" s="70">
        <v>32</v>
      </c>
      <c r="E80" s="70" t="s">
        <v>201</v>
      </c>
      <c r="G80" s="99" t="s">
        <v>254</v>
      </c>
      <c r="H80" s="96" t="s">
        <v>120</v>
      </c>
      <c r="J80" s="97">
        <v>224101</v>
      </c>
      <c r="K80" s="70" t="s">
        <v>202</v>
      </c>
      <c r="L80" s="101">
        <f t="shared" si="1"/>
        <v>0.52276101755734161</v>
      </c>
    </row>
    <row r="81" spans="1:12" ht="18" customHeight="1" x14ac:dyDescent="0.25">
      <c r="A81" s="77">
        <v>4582</v>
      </c>
      <c r="B81" s="94" t="s">
        <v>119</v>
      </c>
      <c r="C81" s="95">
        <v>4</v>
      </c>
      <c r="D81" s="70">
        <v>44</v>
      </c>
      <c r="E81" s="70" t="s">
        <v>201</v>
      </c>
      <c r="G81" s="99" t="s">
        <v>254</v>
      </c>
      <c r="H81" s="96" t="s">
        <v>120</v>
      </c>
      <c r="J81" s="97">
        <v>224101</v>
      </c>
      <c r="K81" s="70" t="s">
        <v>202</v>
      </c>
      <c r="L81" s="101">
        <f t="shared" si="1"/>
        <v>0.60821233773498395</v>
      </c>
    </row>
    <row r="82" spans="1:12" ht="18" customHeight="1" x14ac:dyDescent="0.25">
      <c r="A82" s="77">
        <v>4583</v>
      </c>
      <c r="B82" s="94" t="s">
        <v>119</v>
      </c>
      <c r="C82" s="95">
        <v>3.3</v>
      </c>
      <c r="D82" s="70">
        <v>38</v>
      </c>
      <c r="E82" s="70" t="s">
        <v>201</v>
      </c>
      <c r="G82" s="99" t="s">
        <v>254</v>
      </c>
      <c r="H82" s="96" t="s">
        <v>120</v>
      </c>
      <c r="J82" s="97">
        <v>224101</v>
      </c>
      <c r="K82" s="70" t="s">
        <v>202</v>
      </c>
      <c r="L82" s="101">
        <f t="shared" si="1"/>
        <v>0.37425793282215197</v>
      </c>
    </row>
    <row r="83" spans="1:12" ht="18" customHeight="1" x14ac:dyDescent="0.25">
      <c r="A83" s="77">
        <v>4584</v>
      </c>
      <c r="B83" s="94" t="s">
        <v>119</v>
      </c>
      <c r="C83" s="95">
        <v>3</v>
      </c>
      <c r="D83" s="70">
        <v>53</v>
      </c>
      <c r="E83" s="70" t="s">
        <v>201</v>
      </c>
      <c r="G83" s="99" t="s">
        <v>254</v>
      </c>
      <c r="H83" s="96" t="s">
        <v>120</v>
      </c>
      <c r="J83" s="97">
        <v>224101</v>
      </c>
      <c r="K83" s="70" t="s">
        <v>202</v>
      </c>
      <c r="L83" s="101">
        <f t="shared" si="1"/>
        <v>0.66185503229502973</v>
      </c>
    </row>
    <row r="84" spans="1:12" ht="18" customHeight="1" x14ac:dyDescent="0.25">
      <c r="A84" s="77">
        <v>4589</v>
      </c>
      <c r="B84" s="94" t="s">
        <v>119</v>
      </c>
      <c r="C84" s="95">
        <v>4.5</v>
      </c>
      <c r="D84" s="70">
        <v>41</v>
      </c>
      <c r="E84" s="70" t="s">
        <v>201</v>
      </c>
      <c r="G84" s="99" t="s">
        <v>254</v>
      </c>
      <c r="H84" s="96" t="s">
        <v>120</v>
      </c>
      <c r="J84" s="97">
        <v>224101</v>
      </c>
      <c r="K84" s="70" t="s">
        <v>202</v>
      </c>
      <c r="L84" s="101">
        <f t="shared" si="1"/>
        <v>0.5941144407019997</v>
      </c>
    </row>
    <row r="85" spans="1:12" ht="18" customHeight="1" x14ac:dyDescent="0.25">
      <c r="A85" s="77">
        <v>4590</v>
      </c>
      <c r="B85" s="94" t="s">
        <v>119</v>
      </c>
      <c r="C85" s="95">
        <v>5</v>
      </c>
      <c r="D85" s="70">
        <v>45</v>
      </c>
      <c r="E85" s="70" t="s">
        <v>201</v>
      </c>
      <c r="G85" s="99" t="s">
        <v>254</v>
      </c>
      <c r="H85" s="96" t="s">
        <v>120</v>
      </c>
      <c r="J85" s="97">
        <v>224101</v>
      </c>
      <c r="K85" s="70" t="s">
        <v>202</v>
      </c>
      <c r="L85" s="101">
        <f t="shared" si="1"/>
        <v>0.79521564043991644</v>
      </c>
    </row>
    <row r="86" spans="1:12" ht="18" customHeight="1" x14ac:dyDescent="0.25">
      <c r="A86" s="77">
        <v>4595</v>
      </c>
      <c r="B86" s="94" t="s">
        <v>119</v>
      </c>
      <c r="C86" s="95">
        <v>5.8</v>
      </c>
      <c r="D86" s="70">
        <v>67</v>
      </c>
      <c r="E86" s="70" t="s">
        <v>201</v>
      </c>
      <c r="G86" s="99" t="s">
        <v>254</v>
      </c>
      <c r="H86" s="96" t="s">
        <v>120</v>
      </c>
      <c r="J86" s="97">
        <v>224101</v>
      </c>
      <c r="K86" s="70" t="s">
        <v>202</v>
      </c>
      <c r="L86" s="101">
        <f t="shared" si="1"/>
        <v>2.0448783661848644</v>
      </c>
    </row>
    <row r="87" spans="1:12" ht="18" customHeight="1" x14ac:dyDescent="0.25">
      <c r="A87" s="77">
        <v>4600</v>
      </c>
      <c r="B87" s="94" t="s">
        <v>119</v>
      </c>
      <c r="C87" s="95">
        <v>3.5</v>
      </c>
      <c r="D87" s="70">
        <v>54</v>
      </c>
      <c r="E87" s="70" t="s">
        <v>201</v>
      </c>
      <c r="G87" s="99" t="s">
        <v>254</v>
      </c>
      <c r="H87" s="96" t="s">
        <v>120</v>
      </c>
      <c r="J87" s="97">
        <v>224101</v>
      </c>
      <c r="K87" s="70" t="s">
        <v>202</v>
      </c>
      <c r="L87" s="101">
        <f t="shared" si="1"/>
        <v>0.80157736556343573</v>
      </c>
    </row>
    <row r="88" spans="1:12" ht="18" customHeight="1" x14ac:dyDescent="0.25">
      <c r="A88" s="77">
        <v>4602</v>
      </c>
      <c r="B88" s="94" t="s">
        <v>119</v>
      </c>
      <c r="C88" s="95">
        <v>3.8</v>
      </c>
      <c r="D88" s="70">
        <v>46</v>
      </c>
      <c r="E88" s="70" t="s">
        <v>201</v>
      </c>
      <c r="G88" s="99" t="s">
        <v>254</v>
      </c>
      <c r="H88" s="96" t="s">
        <v>120</v>
      </c>
      <c r="J88" s="97">
        <v>224101</v>
      </c>
      <c r="K88" s="70" t="s">
        <v>202</v>
      </c>
      <c r="L88" s="101">
        <f t="shared" si="1"/>
        <v>0.63152295522462021</v>
      </c>
    </row>
    <row r="89" spans="1:12" ht="18" customHeight="1" x14ac:dyDescent="0.25">
      <c r="A89" s="77">
        <v>7088</v>
      </c>
      <c r="B89" s="94" t="s">
        <v>231</v>
      </c>
      <c r="C89" s="95">
        <v>9.5</v>
      </c>
      <c r="D89" s="70">
        <v>49</v>
      </c>
      <c r="E89" s="70" t="s">
        <v>196</v>
      </c>
      <c r="G89" s="99" t="s">
        <v>254</v>
      </c>
      <c r="H89" s="96" t="s">
        <v>120</v>
      </c>
      <c r="J89" s="97">
        <v>8129</v>
      </c>
      <c r="K89" s="70" t="s">
        <v>233</v>
      </c>
      <c r="L89" s="101">
        <f t="shared" si="1"/>
        <v>1.7914539408014098</v>
      </c>
    </row>
    <row r="90" spans="1:12" ht="18" customHeight="1" x14ac:dyDescent="0.25">
      <c r="A90" s="77">
        <v>7089</v>
      </c>
      <c r="B90" s="94" t="s">
        <v>231</v>
      </c>
      <c r="C90" s="95">
        <v>7.8</v>
      </c>
      <c r="D90" s="70">
        <v>42</v>
      </c>
      <c r="E90" s="70" t="s">
        <v>196</v>
      </c>
      <c r="G90" s="99" t="s">
        <v>254</v>
      </c>
      <c r="H90" s="96" t="s">
        <v>120</v>
      </c>
      <c r="J90" s="97">
        <v>8129</v>
      </c>
      <c r="K90" s="70" t="s">
        <v>233</v>
      </c>
      <c r="L90" s="101">
        <f t="shared" si="1"/>
        <v>1.0806450409818169</v>
      </c>
    </row>
    <row r="91" spans="1:12" ht="18" customHeight="1" x14ac:dyDescent="0.25">
      <c r="A91" s="77">
        <v>7090</v>
      </c>
      <c r="B91" s="94" t="s">
        <v>231</v>
      </c>
      <c r="C91" s="95">
        <v>8.8000000000000007</v>
      </c>
      <c r="D91" s="70">
        <v>56</v>
      </c>
      <c r="E91" s="70" t="s">
        <v>196</v>
      </c>
      <c r="G91" s="99" t="s">
        <v>254</v>
      </c>
      <c r="H91" s="96" t="s">
        <v>120</v>
      </c>
      <c r="J91" s="97">
        <v>8129</v>
      </c>
      <c r="K91" s="70" t="s">
        <v>233</v>
      </c>
      <c r="L91" s="101">
        <f t="shared" si="1"/>
        <v>2.1674476035646699</v>
      </c>
    </row>
    <row r="92" spans="1:12" ht="18" customHeight="1" x14ac:dyDescent="0.25">
      <c r="A92" s="77">
        <v>7091</v>
      </c>
      <c r="B92" s="94" t="s">
        <v>231</v>
      </c>
      <c r="C92" s="95">
        <v>10.199999999999999</v>
      </c>
      <c r="D92" s="70">
        <v>60</v>
      </c>
      <c r="E92" s="70" t="s">
        <v>196</v>
      </c>
      <c r="G92" s="99" t="s">
        <v>254</v>
      </c>
      <c r="H92" s="96" t="s">
        <v>120</v>
      </c>
      <c r="J92" s="97">
        <v>8129</v>
      </c>
      <c r="K92" s="70" t="s">
        <v>233</v>
      </c>
      <c r="L92" s="101">
        <f t="shared" si="1"/>
        <v>2.8839820559954301</v>
      </c>
    </row>
    <row r="93" spans="1:12" ht="18" customHeight="1" x14ac:dyDescent="0.25">
      <c r="A93" s="77">
        <v>7092</v>
      </c>
      <c r="B93" s="94" t="s">
        <v>231</v>
      </c>
      <c r="C93" s="95">
        <v>7.8</v>
      </c>
      <c r="D93" s="70">
        <v>47</v>
      </c>
      <c r="E93" s="70" t="s">
        <v>196</v>
      </c>
      <c r="G93" s="99" t="s">
        <v>254</v>
      </c>
      <c r="H93" s="96" t="s">
        <v>120</v>
      </c>
      <c r="J93" s="97">
        <v>8129</v>
      </c>
      <c r="K93" s="70" t="s">
        <v>233</v>
      </c>
      <c r="L93" s="101">
        <f t="shared" si="1"/>
        <v>1.3532567434970713</v>
      </c>
    </row>
    <row r="94" spans="1:12" ht="18" customHeight="1" x14ac:dyDescent="0.25">
      <c r="A94" s="77">
        <v>7093</v>
      </c>
      <c r="B94" s="94" t="s">
        <v>231</v>
      </c>
      <c r="C94" s="95">
        <v>7.8</v>
      </c>
      <c r="D94" s="70">
        <v>38</v>
      </c>
      <c r="E94" s="70" t="s">
        <v>196</v>
      </c>
      <c r="G94" s="99" t="s">
        <v>254</v>
      </c>
      <c r="H94" s="96" t="s">
        <v>120</v>
      </c>
      <c r="J94" s="97">
        <v>8129</v>
      </c>
      <c r="K94" s="70" t="s">
        <v>233</v>
      </c>
      <c r="L94" s="101">
        <f t="shared" si="1"/>
        <v>0.88460965939781377</v>
      </c>
    </row>
    <row r="95" spans="1:12" ht="18" customHeight="1" x14ac:dyDescent="0.25">
      <c r="A95" s="77">
        <v>7094</v>
      </c>
      <c r="B95" s="94" t="s">
        <v>231</v>
      </c>
      <c r="C95" s="95">
        <v>4.5999999999999996</v>
      </c>
      <c r="D95" s="70">
        <v>50</v>
      </c>
      <c r="E95" s="70" t="s">
        <v>196</v>
      </c>
      <c r="G95" s="99" t="s">
        <v>254</v>
      </c>
      <c r="H95" s="96" t="s">
        <v>120</v>
      </c>
      <c r="J95" s="97">
        <v>8129</v>
      </c>
      <c r="K95" s="70" t="s">
        <v>233</v>
      </c>
      <c r="L95" s="101">
        <f t="shared" si="1"/>
        <v>0.90320788790706552</v>
      </c>
    </row>
    <row r="96" spans="1:12" ht="18" customHeight="1" x14ac:dyDescent="0.25">
      <c r="A96" s="77">
        <v>7095</v>
      </c>
      <c r="B96" s="94" t="s">
        <v>231</v>
      </c>
      <c r="C96" s="95">
        <v>8</v>
      </c>
      <c r="D96" s="70">
        <v>35</v>
      </c>
      <c r="E96" s="70" t="s">
        <v>196</v>
      </c>
      <c r="G96" s="99" t="s">
        <v>254</v>
      </c>
      <c r="H96" s="96" t="s">
        <v>120</v>
      </c>
      <c r="J96" s="97">
        <v>8129</v>
      </c>
      <c r="K96" s="70" t="s">
        <v>233</v>
      </c>
      <c r="L96" s="101">
        <f t="shared" ref="L96:L159" si="2">(PI()*((D96)^2)/4)*C96/10000</f>
        <v>0.76969020012949929</v>
      </c>
    </row>
    <row r="97" spans="1:12" ht="18" customHeight="1" x14ac:dyDescent="0.25">
      <c r="A97" s="77">
        <v>7096</v>
      </c>
      <c r="B97" s="94" t="s">
        <v>231</v>
      </c>
      <c r="C97" s="95">
        <v>6.6</v>
      </c>
      <c r="D97" s="70">
        <v>41</v>
      </c>
      <c r="E97" s="70" t="s">
        <v>196</v>
      </c>
      <c r="G97" s="99" t="s">
        <v>254</v>
      </c>
      <c r="H97" s="96" t="s">
        <v>120</v>
      </c>
      <c r="J97" s="97">
        <v>8129</v>
      </c>
      <c r="K97" s="70" t="s">
        <v>233</v>
      </c>
      <c r="L97" s="101">
        <f t="shared" si="2"/>
        <v>0.87136784636293285</v>
      </c>
    </row>
    <row r="98" spans="1:12" ht="18" customHeight="1" x14ac:dyDescent="0.25">
      <c r="A98" s="77">
        <v>7097</v>
      </c>
      <c r="B98" s="94" t="s">
        <v>231</v>
      </c>
      <c r="C98" s="95">
        <v>12</v>
      </c>
      <c r="D98" s="70">
        <v>50</v>
      </c>
      <c r="E98" s="70" t="s">
        <v>196</v>
      </c>
      <c r="G98" s="99" t="s">
        <v>254</v>
      </c>
      <c r="H98" s="96" t="s">
        <v>120</v>
      </c>
      <c r="J98" s="97">
        <v>8129</v>
      </c>
      <c r="K98" s="70" t="s">
        <v>233</v>
      </c>
      <c r="L98" s="101">
        <f t="shared" si="2"/>
        <v>2.3561944901923448</v>
      </c>
    </row>
    <row r="99" spans="1:12" ht="18" customHeight="1" x14ac:dyDescent="0.25">
      <c r="A99" s="77">
        <v>7098</v>
      </c>
      <c r="B99" s="94" t="s">
        <v>231</v>
      </c>
      <c r="C99" s="95">
        <v>9.8000000000000007</v>
      </c>
      <c r="D99" s="70">
        <v>51</v>
      </c>
      <c r="E99" s="70" t="s">
        <v>196</v>
      </c>
      <c r="G99" s="99" t="s">
        <v>254</v>
      </c>
      <c r="H99" s="96" t="s">
        <v>120</v>
      </c>
      <c r="J99" s="97">
        <v>8129</v>
      </c>
      <c r="K99" s="70" t="s">
        <v>233</v>
      </c>
      <c r="L99" s="101">
        <f t="shared" si="2"/>
        <v>2.001964210536828</v>
      </c>
    </row>
    <row r="100" spans="1:12" ht="18" customHeight="1" x14ac:dyDescent="0.25">
      <c r="A100" s="77">
        <v>7099</v>
      </c>
      <c r="B100" s="94" t="s">
        <v>231</v>
      </c>
      <c r="C100" s="95">
        <v>8</v>
      </c>
      <c r="D100" s="70">
        <v>54</v>
      </c>
      <c r="E100" s="70" t="s">
        <v>196</v>
      </c>
      <c r="G100" s="99" t="s">
        <v>254</v>
      </c>
      <c r="H100" s="96" t="s">
        <v>120</v>
      </c>
      <c r="J100" s="97">
        <v>8129</v>
      </c>
      <c r="K100" s="70" t="s">
        <v>233</v>
      </c>
      <c r="L100" s="101">
        <f t="shared" si="2"/>
        <v>1.8321768355735673</v>
      </c>
    </row>
    <row r="101" spans="1:12" ht="18" customHeight="1" x14ac:dyDescent="0.25">
      <c r="A101" s="77">
        <v>7100</v>
      </c>
      <c r="B101" s="94" t="s">
        <v>231</v>
      </c>
      <c r="C101" s="95">
        <v>7</v>
      </c>
      <c r="D101" s="70">
        <v>44</v>
      </c>
      <c r="E101" s="70" t="s">
        <v>196</v>
      </c>
      <c r="G101" s="99" t="s">
        <v>254</v>
      </c>
      <c r="H101" s="96" t="s">
        <v>120</v>
      </c>
      <c r="J101" s="97">
        <v>8129</v>
      </c>
      <c r="K101" s="70" t="s">
        <v>233</v>
      </c>
      <c r="L101" s="101">
        <f t="shared" si="2"/>
        <v>1.0643715910362219</v>
      </c>
    </row>
    <row r="102" spans="1:12" ht="18" customHeight="1" x14ac:dyDescent="0.25">
      <c r="A102" s="77">
        <v>7101</v>
      </c>
      <c r="B102" s="94" t="s">
        <v>231</v>
      </c>
      <c r="C102" s="95">
        <v>5.2</v>
      </c>
      <c r="D102" s="70">
        <v>46</v>
      </c>
      <c r="E102" s="70" t="s">
        <v>196</v>
      </c>
      <c r="G102" s="99" t="s">
        <v>254</v>
      </c>
      <c r="H102" s="96" t="s">
        <v>120</v>
      </c>
      <c r="J102" s="97">
        <v>8129</v>
      </c>
      <c r="K102" s="70" t="s">
        <v>233</v>
      </c>
      <c r="L102" s="101">
        <f t="shared" si="2"/>
        <v>0.86418930714948039</v>
      </c>
    </row>
    <row r="103" spans="1:12" ht="18" customHeight="1" x14ac:dyDescent="0.25">
      <c r="A103" s="77">
        <v>7102</v>
      </c>
      <c r="B103" s="94" t="s">
        <v>231</v>
      </c>
      <c r="C103" s="95">
        <v>8.6</v>
      </c>
      <c r="D103" s="70">
        <v>55</v>
      </c>
      <c r="E103" s="70" t="s">
        <v>196</v>
      </c>
      <c r="F103" s="98" t="s">
        <v>234</v>
      </c>
      <c r="G103" s="99" t="s">
        <v>254</v>
      </c>
      <c r="H103" s="96" t="s">
        <v>120</v>
      </c>
      <c r="J103" s="97">
        <v>8129</v>
      </c>
      <c r="K103" s="70" t="s">
        <v>233</v>
      </c>
      <c r="L103" s="101">
        <f t="shared" si="2"/>
        <v>2.0432133220784618</v>
      </c>
    </row>
    <row r="104" spans="1:12" ht="18" customHeight="1" x14ac:dyDescent="0.25">
      <c r="A104" s="77">
        <v>7103</v>
      </c>
      <c r="B104" s="94" t="s">
        <v>231</v>
      </c>
      <c r="C104" s="95">
        <v>7</v>
      </c>
      <c r="D104" s="70">
        <v>53</v>
      </c>
      <c r="E104" s="70" t="s">
        <v>196</v>
      </c>
      <c r="G104" s="99" t="s">
        <v>254</v>
      </c>
      <c r="H104" s="96" t="s">
        <v>120</v>
      </c>
      <c r="J104" s="97">
        <v>8129</v>
      </c>
      <c r="K104" s="70" t="s">
        <v>233</v>
      </c>
      <c r="L104" s="101">
        <f t="shared" si="2"/>
        <v>1.5443284086884026</v>
      </c>
    </row>
    <row r="105" spans="1:12" ht="18" customHeight="1" x14ac:dyDescent="0.25">
      <c r="A105" s="77">
        <v>7104</v>
      </c>
      <c r="B105" s="94" t="s">
        <v>231</v>
      </c>
      <c r="C105" s="95">
        <v>9.5</v>
      </c>
      <c r="D105" s="70">
        <v>54</v>
      </c>
      <c r="E105" s="70" t="s">
        <v>196</v>
      </c>
      <c r="G105" s="99" t="s">
        <v>254</v>
      </c>
      <c r="H105" s="96" t="s">
        <v>120</v>
      </c>
      <c r="J105" s="97">
        <v>8129</v>
      </c>
      <c r="K105" s="70" t="s">
        <v>233</v>
      </c>
      <c r="L105" s="101">
        <f t="shared" si="2"/>
        <v>2.1757099922436112</v>
      </c>
    </row>
    <row r="106" spans="1:12" ht="18" customHeight="1" x14ac:dyDescent="0.25">
      <c r="A106" s="77">
        <v>7105</v>
      </c>
      <c r="B106" s="94" t="s">
        <v>231</v>
      </c>
      <c r="C106" s="95">
        <v>6.5</v>
      </c>
      <c r="D106" s="70">
        <v>37</v>
      </c>
      <c r="E106" s="70" t="s">
        <v>196</v>
      </c>
      <c r="G106" s="99" t="s">
        <v>254</v>
      </c>
      <c r="H106" s="96" t="s">
        <v>120</v>
      </c>
      <c r="J106" s="97">
        <v>8129</v>
      </c>
      <c r="K106" s="70" t="s">
        <v>233</v>
      </c>
      <c r="L106" s="101">
        <f t="shared" si="2"/>
        <v>0.69888655569921943</v>
      </c>
    </row>
    <row r="107" spans="1:12" ht="18" customHeight="1" x14ac:dyDescent="0.25">
      <c r="A107" s="77">
        <v>7106</v>
      </c>
      <c r="B107" s="94" t="s">
        <v>231</v>
      </c>
      <c r="C107" s="95">
        <v>7.8</v>
      </c>
      <c r="D107" s="70">
        <v>47</v>
      </c>
      <c r="E107" s="70" t="s">
        <v>196</v>
      </c>
      <c r="G107" s="99" t="s">
        <v>254</v>
      </c>
      <c r="H107" s="96" t="s">
        <v>120</v>
      </c>
      <c r="J107" s="97">
        <v>8129</v>
      </c>
      <c r="K107" s="70" t="s">
        <v>233</v>
      </c>
      <c r="L107" s="101">
        <f t="shared" si="2"/>
        <v>1.3532567434970713</v>
      </c>
    </row>
    <row r="108" spans="1:12" ht="18" customHeight="1" x14ac:dyDescent="0.25">
      <c r="A108" s="77">
        <v>7107</v>
      </c>
      <c r="B108" s="94" t="s">
        <v>197</v>
      </c>
      <c r="C108" s="95">
        <v>8.8000000000000007</v>
      </c>
      <c r="D108" s="70">
        <v>40</v>
      </c>
      <c r="E108" s="70" t="s">
        <v>198</v>
      </c>
      <c r="G108" s="99" t="s">
        <v>254</v>
      </c>
      <c r="H108" s="96" t="s">
        <v>120</v>
      </c>
      <c r="J108" s="97">
        <v>8130</v>
      </c>
      <c r="K108" s="70" t="s">
        <v>233</v>
      </c>
      <c r="L108" s="101">
        <f t="shared" si="2"/>
        <v>1.1058406140636072</v>
      </c>
    </row>
    <row r="109" spans="1:12" ht="18" customHeight="1" x14ac:dyDescent="0.25">
      <c r="A109" s="77">
        <v>7108</v>
      </c>
      <c r="B109" s="94" t="s">
        <v>197</v>
      </c>
      <c r="C109" s="95">
        <v>9.6999999999999993</v>
      </c>
      <c r="D109" s="70">
        <v>40</v>
      </c>
      <c r="E109" s="70" t="s">
        <v>198</v>
      </c>
      <c r="G109" s="99" t="s">
        <v>254</v>
      </c>
      <c r="H109" s="96" t="s">
        <v>120</v>
      </c>
      <c r="J109" s="97">
        <v>8130</v>
      </c>
      <c r="K109" s="70" t="s">
        <v>233</v>
      </c>
      <c r="L109" s="101">
        <f t="shared" si="2"/>
        <v>1.2189379495928396</v>
      </c>
    </row>
    <row r="110" spans="1:12" ht="18" customHeight="1" x14ac:dyDescent="0.25">
      <c r="A110" s="77">
        <v>7109</v>
      </c>
      <c r="B110" s="94" t="s">
        <v>197</v>
      </c>
      <c r="C110" s="95">
        <v>9</v>
      </c>
      <c r="D110" s="70">
        <v>43</v>
      </c>
      <c r="E110" s="70" t="s">
        <v>198</v>
      </c>
      <c r="G110" s="99" t="s">
        <v>254</v>
      </c>
      <c r="H110" s="96" t="s">
        <v>120</v>
      </c>
      <c r="J110" s="97">
        <v>8130</v>
      </c>
      <c r="K110" s="70" t="s">
        <v>233</v>
      </c>
      <c r="L110" s="101">
        <f t="shared" si="2"/>
        <v>1.3069810837096936</v>
      </c>
    </row>
    <row r="111" spans="1:12" ht="18" customHeight="1" x14ac:dyDescent="0.25">
      <c r="A111" s="77">
        <v>7110</v>
      </c>
      <c r="B111" s="94" t="s">
        <v>197</v>
      </c>
      <c r="C111" s="95">
        <v>12.6</v>
      </c>
      <c r="D111" s="70">
        <v>42</v>
      </c>
      <c r="E111" s="70" t="s">
        <v>198</v>
      </c>
      <c r="G111" s="99" t="s">
        <v>254</v>
      </c>
      <c r="H111" s="96" t="s">
        <v>120</v>
      </c>
      <c r="J111" s="97">
        <v>8130</v>
      </c>
      <c r="K111" s="70" t="s">
        <v>233</v>
      </c>
      <c r="L111" s="101">
        <f t="shared" si="2"/>
        <v>1.7456573738937045</v>
      </c>
    </row>
    <row r="112" spans="1:12" ht="18" customHeight="1" x14ac:dyDescent="0.25">
      <c r="A112" s="77">
        <v>7111</v>
      </c>
      <c r="B112" s="94" t="s">
        <v>197</v>
      </c>
      <c r="C112" s="95">
        <v>15</v>
      </c>
      <c r="D112" s="70">
        <v>41</v>
      </c>
      <c r="E112" s="70" t="s">
        <v>198</v>
      </c>
      <c r="G112" s="99" t="s">
        <v>254</v>
      </c>
      <c r="H112" s="96" t="s">
        <v>120</v>
      </c>
      <c r="J112" s="97">
        <v>8130</v>
      </c>
      <c r="K112" s="70" t="s">
        <v>235</v>
      </c>
      <c r="L112" s="101">
        <f t="shared" si="2"/>
        <v>1.9803814690066659</v>
      </c>
    </row>
    <row r="113" spans="1:12" ht="18" customHeight="1" x14ac:dyDescent="0.25">
      <c r="A113" s="77">
        <v>7112</v>
      </c>
      <c r="B113" s="94" t="s">
        <v>197</v>
      </c>
      <c r="C113" s="95">
        <v>12</v>
      </c>
      <c r="D113" s="70">
        <v>42</v>
      </c>
      <c r="E113" s="70" t="s">
        <v>198</v>
      </c>
      <c r="G113" s="99" t="s">
        <v>254</v>
      </c>
      <c r="H113" s="96" t="s">
        <v>120</v>
      </c>
      <c r="J113" s="97">
        <v>8130</v>
      </c>
      <c r="K113" s="70" t="s">
        <v>235</v>
      </c>
      <c r="L113" s="101">
        <f t="shared" si="2"/>
        <v>1.6625308322797183</v>
      </c>
    </row>
    <row r="114" spans="1:12" ht="18" customHeight="1" x14ac:dyDescent="0.25">
      <c r="A114" s="77">
        <v>7113</v>
      </c>
      <c r="B114" s="94" t="s">
        <v>197</v>
      </c>
      <c r="C114" s="95">
        <v>12</v>
      </c>
      <c r="D114" s="70">
        <v>44</v>
      </c>
      <c r="E114" s="70" t="s">
        <v>198</v>
      </c>
      <c r="G114" s="99" t="s">
        <v>254</v>
      </c>
      <c r="H114" s="96" t="s">
        <v>120</v>
      </c>
      <c r="J114" s="97">
        <v>8130</v>
      </c>
      <c r="K114" s="70" t="s">
        <v>235</v>
      </c>
      <c r="L114" s="101">
        <f t="shared" si="2"/>
        <v>1.8246370132049521</v>
      </c>
    </row>
    <row r="115" spans="1:12" ht="18" customHeight="1" x14ac:dyDescent="0.25">
      <c r="A115" s="77">
        <v>7114</v>
      </c>
      <c r="B115" s="94" t="s">
        <v>197</v>
      </c>
      <c r="C115" s="95">
        <v>8.6</v>
      </c>
      <c r="D115" s="70">
        <v>44</v>
      </c>
      <c r="E115" s="70" t="s">
        <v>198</v>
      </c>
      <c r="G115" s="99" t="s">
        <v>254</v>
      </c>
      <c r="H115" s="96" t="s">
        <v>120</v>
      </c>
      <c r="J115" s="97">
        <v>8130</v>
      </c>
      <c r="K115" s="70" t="s">
        <v>235</v>
      </c>
      <c r="L115" s="101">
        <f t="shared" si="2"/>
        <v>1.3076565261302155</v>
      </c>
    </row>
    <row r="116" spans="1:12" ht="18" customHeight="1" x14ac:dyDescent="0.25">
      <c r="A116" s="77">
        <v>7115</v>
      </c>
      <c r="B116" s="94" t="s">
        <v>197</v>
      </c>
      <c r="C116" s="95">
        <v>13</v>
      </c>
      <c r="D116" s="70">
        <v>44</v>
      </c>
      <c r="E116" s="70" t="s">
        <v>198</v>
      </c>
      <c r="G116" s="99" t="s">
        <v>254</v>
      </c>
      <c r="H116" s="96" t="s">
        <v>120</v>
      </c>
      <c r="J116" s="97">
        <v>8130</v>
      </c>
      <c r="K116" s="70" t="s">
        <v>235</v>
      </c>
      <c r="L116" s="101">
        <f t="shared" si="2"/>
        <v>1.9766900976386981</v>
      </c>
    </row>
    <row r="117" spans="1:12" ht="18" customHeight="1" x14ac:dyDescent="0.25">
      <c r="A117" s="77">
        <v>7117</v>
      </c>
      <c r="B117" s="94" t="s">
        <v>197</v>
      </c>
      <c r="C117" s="95">
        <v>10.4</v>
      </c>
      <c r="D117" s="70">
        <v>37</v>
      </c>
      <c r="E117" s="70" t="s">
        <v>198</v>
      </c>
      <c r="G117" s="99" t="s">
        <v>254</v>
      </c>
      <c r="H117" s="96" t="s">
        <v>120</v>
      </c>
      <c r="J117" s="97">
        <v>8130</v>
      </c>
      <c r="K117" s="70" t="s">
        <v>235</v>
      </c>
      <c r="L117" s="101">
        <f t="shared" si="2"/>
        <v>1.1182184891187512</v>
      </c>
    </row>
    <row r="118" spans="1:12" ht="18" customHeight="1" x14ac:dyDescent="0.25">
      <c r="A118" s="77">
        <v>7118</v>
      </c>
      <c r="B118" s="94" t="s">
        <v>231</v>
      </c>
      <c r="C118" s="95">
        <v>6.5</v>
      </c>
      <c r="D118" s="70">
        <v>55</v>
      </c>
      <c r="E118" s="70" t="s">
        <v>196</v>
      </c>
      <c r="G118" s="99" t="s">
        <v>254</v>
      </c>
      <c r="H118" s="96" t="s">
        <v>120</v>
      </c>
      <c r="J118" s="97">
        <v>8129</v>
      </c>
      <c r="K118" s="70" t="s">
        <v>235</v>
      </c>
      <c r="L118" s="101">
        <f t="shared" si="2"/>
        <v>1.5442891387802329</v>
      </c>
    </row>
    <row r="119" spans="1:12" ht="18" customHeight="1" x14ac:dyDescent="0.25">
      <c r="A119" s="77">
        <v>7119</v>
      </c>
      <c r="B119" s="94" t="s">
        <v>231</v>
      </c>
      <c r="C119" s="95">
        <v>7</v>
      </c>
      <c r="D119" s="70">
        <v>42</v>
      </c>
      <c r="E119" s="70" t="s">
        <v>196</v>
      </c>
      <c r="G119" s="99" t="s">
        <v>254</v>
      </c>
      <c r="H119" s="96" t="s">
        <v>120</v>
      </c>
      <c r="J119" s="97">
        <v>8129</v>
      </c>
      <c r="K119" s="70" t="s">
        <v>235</v>
      </c>
      <c r="L119" s="101">
        <f t="shared" si="2"/>
        <v>0.96980965216316906</v>
      </c>
    </row>
    <row r="120" spans="1:12" ht="18" customHeight="1" x14ac:dyDescent="0.25">
      <c r="A120" s="77">
        <v>7120</v>
      </c>
      <c r="B120" s="94" t="s">
        <v>231</v>
      </c>
      <c r="C120" s="95">
        <v>5.8</v>
      </c>
      <c r="D120" s="70">
        <v>42</v>
      </c>
      <c r="E120" s="70" t="s">
        <v>196</v>
      </c>
      <c r="G120" s="99" t="s">
        <v>254</v>
      </c>
      <c r="H120" s="96" t="s">
        <v>120</v>
      </c>
      <c r="J120" s="97">
        <v>8129</v>
      </c>
      <c r="K120" s="70" t="s">
        <v>235</v>
      </c>
      <c r="L120" s="101">
        <f t="shared" si="2"/>
        <v>0.80355656893519722</v>
      </c>
    </row>
    <row r="121" spans="1:12" ht="18" customHeight="1" x14ac:dyDescent="0.25">
      <c r="A121" s="77">
        <v>7121</v>
      </c>
      <c r="B121" s="94" t="s">
        <v>231</v>
      </c>
      <c r="C121" s="95">
        <v>6.8</v>
      </c>
      <c r="D121" s="70">
        <v>48</v>
      </c>
      <c r="E121" s="70" t="s">
        <v>196</v>
      </c>
      <c r="G121" s="99" t="s">
        <v>254</v>
      </c>
      <c r="H121" s="96" t="s">
        <v>120</v>
      </c>
      <c r="J121" s="97">
        <v>8129</v>
      </c>
      <c r="K121" s="70" t="s">
        <v>235</v>
      </c>
      <c r="L121" s="101">
        <f t="shared" si="2"/>
        <v>1.2304990105580502</v>
      </c>
    </row>
    <row r="122" spans="1:12" ht="18" customHeight="1" x14ac:dyDescent="0.25">
      <c r="A122" s="77">
        <v>7122</v>
      </c>
      <c r="B122" s="94" t="s">
        <v>231</v>
      </c>
      <c r="C122" s="95">
        <v>11.4</v>
      </c>
      <c r="D122" s="70">
        <v>38</v>
      </c>
      <c r="E122" s="70" t="s">
        <v>196</v>
      </c>
      <c r="G122" s="99" t="s">
        <v>254</v>
      </c>
      <c r="H122" s="96" t="s">
        <v>120</v>
      </c>
      <c r="J122" s="97">
        <v>8129</v>
      </c>
      <c r="K122" s="70" t="s">
        <v>235</v>
      </c>
      <c r="L122" s="101">
        <f t="shared" si="2"/>
        <v>1.2928910406583434</v>
      </c>
    </row>
    <row r="123" spans="1:12" ht="18" customHeight="1" x14ac:dyDescent="0.25">
      <c r="A123" s="77">
        <v>7123</v>
      </c>
      <c r="B123" s="94" t="s">
        <v>231</v>
      </c>
      <c r="C123" s="95">
        <v>10.5</v>
      </c>
      <c r="D123" s="70">
        <v>60</v>
      </c>
      <c r="E123" s="70" t="s">
        <v>196</v>
      </c>
      <c r="G123" s="99" t="s">
        <v>254</v>
      </c>
      <c r="H123" s="96" t="s">
        <v>120</v>
      </c>
      <c r="J123" s="97">
        <v>8129</v>
      </c>
      <c r="K123" s="70" t="s">
        <v>235</v>
      </c>
      <c r="L123" s="101">
        <f t="shared" si="2"/>
        <v>2.9688050576423546</v>
      </c>
    </row>
    <row r="124" spans="1:12" ht="18" customHeight="1" x14ac:dyDescent="0.25">
      <c r="A124" s="77">
        <v>7124</v>
      </c>
      <c r="B124" s="94" t="s">
        <v>197</v>
      </c>
      <c r="C124" s="95">
        <v>8.8000000000000007</v>
      </c>
      <c r="D124" s="70">
        <v>43</v>
      </c>
      <c r="E124" s="70" t="s">
        <v>198</v>
      </c>
      <c r="G124" s="99" t="s">
        <v>254</v>
      </c>
      <c r="H124" s="96" t="s">
        <v>120</v>
      </c>
      <c r="J124" s="97">
        <v>8130</v>
      </c>
      <c r="K124" s="70" t="s">
        <v>235</v>
      </c>
      <c r="L124" s="101">
        <f t="shared" si="2"/>
        <v>1.2779370596272561</v>
      </c>
    </row>
    <row r="125" spans="1:12" ht="18" customHeight="1" x14ac:dyDescent="0.25">
      <c r="A125" s="77">
        <v>7125</v>
      </c>
      <c r="B125" s="94" t="s">
        <v>197</v>
      </c>
      <c r="C125" s="95">
        <v>9.6</v>
      </c>
      <c r="D125" s="70">
        <v>32</v>
      </c>
      <c r="E125" s="70" t="s">
        <v>198</v>
      </c>
      <c r="G125" s="99" t="s">
        <v>254</v>
      </c>
      <c r="H125" s="96" t="s">
        <v>120</v>
      </c>
      <c r="J125" s="97">
        <v>8130</v>
      </c>
      <c r="K125" s="70" t="s">
        <v>235</v>
      </c>
      <c r="L125" s="101">
        <f t="shared" si="2"/>
        <v>0.77207781054622759</v>
      </c>
    </row>
    <row r="126" spans="1:12" ht="18" customHeight="1" x14ac:dyDescent="0.25">
      <c r="A126" s="77">
        <v>7127</v>
      </c>
      <c r="B126" s="94" t="s">
        <v>197</v>
      </c>
      <c r="C126" s="95">
        <v>10</v>
      </c>
      <c r="D126" s="70">
        <v>50</v>
      </c>
      <c r="E126" s="70" t="s">
        <v>198</v>
      </c>
      <c r="G126" s="99" t="s">
        <v>254</v>
      </c>
      <c r="H126" s="96" t="s">
        <v>120</v>
      </c>
      <c r="J126" s="97">
        <v>8130</v>
      </c>
      <c r="K126" s="70" t="s">
        <v>235</v>
      </c>
      <c r="L126" s="101">
        <f t="shared" si="2"/>
        <v>1.9634954084936209</v>
      </c>
    </row>
    <row r="127" spans="1:12" ht="18" customHeight="1" x14ac:dyDescent="0.25">
      <c r="A127" s="77">
        <v>7128</v>
      </c>
      <c r="B127" s="94" t="s">
        <v>197</v>
      </c>
      <c r="C127" s="95">
        <v>10.199999999999999</v>
      </c>
      <c r="D127" s="70">
        <v>46</v>
      </c>
      <c r="E127" s="70" t="s">
        <v>198</v>
      </c>
      <c r="G127" s="99" t="s">
        <v>254</v>
      </c>
      <c r="H127" s="96" t="s">
        <v>120</v>
      </c>
      <c r="J127" s="97">
        <v>8130</v>
      </c>
      <c r="K127" s="70" t="s">
        <v>235</v>
      </c>
      <c r="L127" s="101">
        <f t="shared" si="2"/>
        <v>1.6951405640239805</v>
      </c>
    </row>
    <row r="128" spans="1:12" ht="18" customHeight="1" x14ac:dyDescent="0.25">
      <c r="A128" s="77">
        <v>7129</v>
      </c>
      <c r="B128" s="94" t="s">
        <v>197</v>
      </c>
      <c r="C128" s="95">
        <v>15</v>
      </c>
      <c r="D128" s="70">
        <v>45</v>
      </c>
      <c r="E128" s="70" t="s">
        <v>198</v>
      </c>
      <c r="G128" s="99" t="s">
        <v>254</v>
      </c>
      <c r="H128" s="96" t="s">
        <v>120</v>
      </c>
      <c r="J128" s="97">
        <v>8130</v>
      </c>
      <c r="K128" s="70" t="s">
        <v>235</v>
      </c>
      <c r="L128" s="101">
        <f t="shared" si="2"/>
        <v>2.3856469213197493</v>
      </c>
    </row>
    <row r="129" spans="1:12" ht="18" customHeight="1" x14ac:dyDescent="0.25">
      <c r="A129" s="77">
        <v>7130</v>
      </c>
      <c r="B129" s="94" t="s">
        <v>197</v>
      </c>
      <c r="C129" s="95">
        <v>14.5</v>
      </c>
      <c r="D129" s="70">
        <v>40</v>
      </c>
      <c r="E129" s="70" t="s">
        <v>198</v>
      </c>
      <c r="G129" s="99" t="s">
        <v>254</v>
      </c>
      <c r="H129" s="96" t="s">
        <v>120</v>
      </c>
      <c r="J129" s="97">
        <v>8130</v>
      </c>
      <c r="K129" s="70" t="s">
        <v>235</v>
      </c>
      <c r="L129" s="101">
        <f t="shared" si="2"/>
        <v>1.8221237390820799</v>
      </c>
    </row>
    <row r="130" spans="1:12" ht="18" customHeight="1" x14ac:dyDescent="0.25">
      <c r="A130" s="77">
        <v>7131</v>
      </c>
      <c r="B130" s="94" t="s">
        <v>197</v>
      </c>
      <c r="C130" s="95">
        <v>10.8</v>
      </c>
      <c r="D130" s="70">
        <v>38</v>
      </c>
      <c r="E130" s="70" t="s">
        <v>198</v>
      </c>
      <c r="G130" s="99" t="s">
        <v>254</v>
      </c>
      <c r="H130" s="96" t="s">
        <v>120</v>
      </c>
      <c r="J130" s="97">
        <v>8130</v>
      </c>
      <c r="K130" s="70" t="s">
        <v>235</v>
      </c>
      <c r="L130" s="101">
        <f t="shared" si="2"/>
        <v>1.2248441437815885</v>
      </c>
    </row>
    <row r="131" spans="1:12" ht="18" customHeight="1" x14ac:dyDescent="0.25">
      <c r="A131" s="77">
        <v>7132</v>
      </c>
      <c r="B131" s="94" t="s">
        <v>197</v>
      </c>
      <c r="C131" s="95">
        <v>10</v>
      </c>
      <c r="D131" s="70">
        <v>34</v>
      </c>
      <c r="E131" s="70" t="s">
        <v>198</v>
      </c>
      <c r="G131" s="99" t="s">
        <v>254</v>
      </c>
      <c r="H131" s="96" t="s">
        <v>120</v>
      </c>
      <c r="J131" s="97">
        <v>8130</v>
      </c>
      <c r="K131" s="70" t="s">
        <v>235</v>
      </c>
      <c r="L131" s="101">
        <f t="shared" si="2"/>
        <v>0.90792027688745025</v>
      </c>
    </row>
    <row r="132" spans="1:12" ht="18" customHeight="1" x14ac:dyDescent="0.25">
      <c r="A132" s="77">
        <v>7133</v>
      </c>
      <c r="B132" s="94" t="s">
        <v>231</v>
      </c>
      <c r="C132" s="95">
        <v>9.5</v>
      </c>
      <c r="D132" s="70">
        <v>49</v>
      </c>
      <c r="E132" s="70" t="s">
        <v>196</v>
      </c>
      <c r="G132" s="99" t="s">
        <v>254</v>
      </c>
      <c r="H132" s="96" t="s">
        <v>120</v>
      </c>
      <c r="J132" s="97">
        <v>8129</v>
      </c>
      <c r="K132" s="70" t="s">
        <v>235</v>
      </c>
      <c r="L132" s="101">
        <f t="shared" si="2"/>
        <v>1.7914539408014098</v>
      </c>
    </row>
    <row r="133" spans="1:12" ht="18" customHeight="1" x14ac:dyDescent="0.25">
      <c r="A133" s="77">
        <v>7134</v>
      </c>
      <c r="B133" s="94" t="s">
        <v>231</v>
      </c>
      <c r="C133" s="95">
        <v>6.8</v>
      </c>
      <c r="D133" s="70">
        <v>43</v>
      </c>
      <c r="E133" s="70" t="s">
        <v>196</v>
      </c>
      <c r="G133" s="99" t="s">
        <v>254</v>
      </c>
      <c r="H133" s="96" t="s">
        <v>120</v>
      </c>
      <c r="J133" s="97">
        <v>8129</v>
      </c>
      <c r="K133" s="70" t="s">
        <v>235</v>
      </c>
      <c r="L133" s="101">
        <f t="shared" si="2"/>
        <v>0.98749681880287954</v>
      </c>
    </row>
    <row r="134" spans="1:12" ht="18" customHeight="1" x14ac:dyDescent="0.25">
      <c r="A134" s="77">
        <v>7135</v>
      </c>
      <c r="B134" s="94" t="s">
        <v>231</v>
      </c>
      <c r="C134" s="95">
        <v>6.6</v>
      </c>
      <c r="D134" s="70">
        <v>42</v>
      </c>
      <c r="E134" s="70" t="s">
        <v>196</v>
      </c>
      <c r="G134" s="99" t="s">
        <v>254</v>
      </c>
      <c r="H134" s="96" t="s">
        <v>120</v>
      </c>
      <c r="J134" s="97">
        <v>8129</v>
      </c>
      <c r="K134" s="70" t="s">
        <v>235</v>
      </c>
      <c r="L134" s="101">
        <f t="shared" si="2"/>
        <v>0.91439195775384507</v>
      </c>
    </row>
    <row r="135" spans="1:12" ht="18" customHeight="1" x14ac:dyDescent="0.25">
      <c r="A135" s="77">
        <v>7136</v>
      </c>
      <c r="B135" s="94" t="s">
        <v>231</v>
      </c>
      <c r="C135" s="95">
        <v>7.6</v>
      </c>
      <c r="D135" s="70">
        <v>42</v>
      </c>
      <c r="E135" s="70" t="s">
        <v>196</v>
      </c>
      <c r="G135" s="99" t="s">
        <v>254</v>
      </c>
      <c r="H135" s="96" t="s">
        <v>120</v>
      </c>
      <c r="J135" s="97">
        <v>8129</v>
      </c>
      <c r="K135" s="70" t="s">
        <v>235</v>
      </c>
      <c r="L135" s="101">
        <f t="shared" si="2"/>
        <v>1.0529361937771549</v>
      </c>
    </row>
    <row r="136" spans="1:12" ht="18" customHeight="1" x14ac:dyDescent="0.25">
      <c r="A136" s="77">
        <v>7137</v>
      </c>
      <c r="B136" s="94" t="s">
        <v>231</v>
      </c>
      <c r="C136" s="95">
        <v>9</v>
      </c>
      <c r="D136" s="70">
        <v>41</v>
      </c>
      <c r="E136" s="70" t="s">
        <v>196</v>
      </c>
      <c r="F136" s="98" t="s">
        <v>236</v>
      </c>
      <c r="G136" s="99" t="s">
        <v>254</v>
      </c>
      <c r="H136" s="96" t="s">
        <v>120</v>
      </c>
      <c r="J136" s="97">
        <v>8129</v>
      </c>
      <c r="K136" s="70" t="s">
        <v>235</v>
      </c>
      <c r="L136" s="101">
        <f t="shared" si="2"/>
        <v>1.1882288814039994</v>
      </c>
    </row>
    <row r="137" spans="1:12" ht="18" customHeight="1" x14ac:dyDescent="0.25">
      <c r="A137" s="77">
        <v>7138</v>
      </c>
      <c r="B137" s="94" t="s">
        <v>197</v>
      </c>
      <c r="C137" s="95">
        <v>9</v>
      </c>
      <c r="D137" s="70">
        <v>41</v>
      </c>
      <c r="E137" s="70" t="s">
        <v>198</v>
      </c>
      <c r="G137" s="99" t="s">
        <v>254</v>
      </c>
      <c r="H137" s="96" t="s">
        <v>120</v>
      </c>
      <c r="J137" s="97">
        <v>8130</v>
      </c>
      <c r="K137" s="70" t="s">
        <v>235</v>
      </c>
      <c r="L137" s="101">
        <f t="shared" si="2"/>
        <v>1.1882288814039994</v>
      </c>
    </row>
    <row r="138" spans="1:12" ht="18" customHeight="1" x14ac:dyDescent="0.25">
      <c r="A138" s="77">
        <v>7139</v>
      </c>
      <c r="B138" s="94" t="s">
        <v>197</v>
      </c>
      <c r="C138" s="95">
        <v>7.7</v>
      </c>
      <c r="D138" s="70">
        <v>35</v>
      </c>
      <c r="E138" s="70" t="s">
        <v>198</v>
      </c>
      <c r="G138" s="99" t="s">
        <v>254</v>
      </c>
      <c r="H138" s="96" t="s">
        <v>120</v>
      </c>
      <c r="J138" s="97">
        <v>8130</v>
      </c>
      <c r="K138" s="70" t="s">
        <v>235</v>
      </c>
      <c r="L138" s="101">
        <f t="shared" si="2"/>
        <v>0.74082681762464309</v>
      </c>
    </row>
    <row r="139" spans="1:12" ht="18" customHeight="1" x14ac:dyDescent="0.25">
      <c r="A139" s="77">
        <v>7140</v>
      </c>
      <c r="B139" s="94" t="s">
        <v>231</v>
      </c>
      <c r="C139" s="95">
        <v>10.5</v>
      </c>
      <c r="D139" s="70">
        <v>44</v>
      </c>
      <c r="E139" s="70" t="s">
        <v>196</v>
      </c>
      <c r="G139" s="99" t="s">
        <v>254</v>
      </c>
      <c r="H139" s="96" t="s">
        <v>120</v>
      </c>
      <c r="J139" s="97">
        <v>8129</v>
      </c>
      <c r="K139" s="70" t="s">
        <v>235</v>
      </c>
      <c r="L139" s="101">
        <f t="shared" si="2"/>
        <v>1.5965573865543328</v>
      </c>
    </row>
    <row r="140" spans="1:12" ht="18" customHeight="1" x14ac:dyDescent="0.25">
      <c r="A140" s="77">
        <v>7141</v>
      </c>
      <c r="B140" s="94" t="s">
        <v>231</v>
      </c>
      <c r="C140" s="95">
        <v>11.4</v>
      </c>
      <c r="D140" s="70">
        <v>62</v>
      </c>
      <c r="E140" s="70" t="s">
        <v>196</v>
      </c>
      <c r="G140" s="99" t="s">
        <v>254</v>
      </c>
      <c r="H140" s="96" t="s">
        <v>120</v>
      </c>
      <c r="J140" s="97">
        <v>8129</v>
      </c>
      <c r="K140" s="70" t="s">
        <v>235</v>
      </c>
      <c r="L140" s="101">
        <f t="shared" si="2"/>
        <v>3.4417404157137623</v>
      </c>
    </row>
    <row r="141" spans="1:12" ht="18" customHeight="1" x14ac:dyDescent="0.25">
      <c r="A141" s="77">
        <v>7142</v>
      </c>
      <c r="B141" s="94" t="s">
        <v>231</v>
      </c>
      <c r="C141" s="95">
        <v>11.4</v>
      </c>
      <c r="D141" s="70">
        <v>51</v>
      </c>
      <c r="E141" s="70" t="s">
        <v>196</v>
      </c>
      <c r="G141" s="99" t="s">
        <v>254</v>
      </c>
      <c r="H141" s="96" t="s">
        <v>120</v>
      </c>
      <c r="J141" s="97">
        <v>8129</v>
      </c>
      <c r="K141" s="70" t="s">
        <v>235</v>
      </c>
      <c r="L141" s="101">
        <f t="shared" si="2"/>
        <v>2.3288155102163097</v>
      </c>
    </row>
    <row r="142" spans="1:12" ht="18" customHeight="1" x14ac:dyDescent="0.25">
      <c r="A142" s="77">
        <v>7143</v>
      </c>
      <c r="B142" s="94" t="s">
        <v>231</v>
      </c>
      <c r="C142" s="95">
        <v>6</v>
      </c>
      <c r="D142" s="70">
        <v>45</v>
      </c>
      <c r="E142" s="70" t="s">
        <v>196</v>
      </c>
      <c r="G142" s="99" t="s">
        <v>254</v>
      </c>
      <c r="H142" s="96" t="s">
        <v>120</v>
      </c>
      <c r="J142" s="97">
        <v>8129</v>
      </c>
      <c r="K142" s="70" t="s">
        <v>235</v>
      </c>
      <c r="L142" s="101">
        <f t="shared" si="2"/>
        <v>0.95425876852789948</v>
      </c>
    </row>
    <row r="143" spans="1:12" ht="18" customHeight="1" x14ac:dyDescent="0.25">
      <c r="A143" s="77">
        <v>7144</v>
      </c>
      <c r="B143" s="94" t="s">
        <v>231</v>
      </c>
      <c r="C143" s="95">
        <v>7.4</v>
      </c>
      <c r="D143" s="70">
        <v>43</v>
      </c>
      <c r="E143" s="70" t="s">
        <v>196</v>
      </c>
      <c r="G143" s="99" t="s">
        <v>254</v>
      </c>
      <c r="H143" s="96" t="s">
        <v>120</v>
      </c>
      <c r="J143" s="97">
        <v>8129</v>
      </c>
      <c r="K143" s="70" t="s">
        <v>235</v>
      </c>
      <c r="L143" s="101">
        <f t="shared" si="2"/>
        <v>1.0746288910501927</v>
      </c>
    </row>
    <row r="144" spans="1:12" ht="18" customHeight="1" x14ac:dyDescent="0.25">
      <c r="A144" s="77">
        <v>7154</v>
      </c>
      <c r="B144" s="94" t="s">
        <v>231</v>
      </c>
      <c r="C144" s="95">
        <v>7.4</v>
      </c>
      <c r="D144" s="70">
        <v>39</v>
      </c>
      <c r="E144" s="70" t="s">
        <v>196</v>
      </c>
      <c r="G144" s="99" t="s">
        <v>254</v>
      </c>
      <c r="H144" s="96" t="s">
        <v>120</v>
      </c>
      <c r="J144" s="97">
        <v>8129</v>
      </c>
      <c r="K144" s="70" t="s">
        <v>237</v>
      </c>
      <c r="L144" s="101">
        <f t="shared" si="2"/>
        <v>0.8839970488303639</v>
      </c>
    </row>
    <row r="145" spans="1:12" ht="18" customHeight="1" x14ac:dyDescent="0.25">
      <c r="A145" s="77">
        <v>7155</v>
      </c>
      <c r="B145" s="94" t="s">
        <v>231</v>
      </c>
      <c r="C145" s="95">
        <v>9.5</v>
      </c>
      <c r="D145" s="70">
        <v>40</v>
      </c>
      <c r="E145" s="70" t="s">
        <v>196</v>
      </c>
      <c r="G145" s="99" t="s">
        <v>254</v>
      </c>
      <c r="H145" s="96" t="s">
        <v>120</v>
      </c>
      <c r="J145" s="97">
        <v>8129</v>
      </c>
      <c r="K145" s="70" t="s">
        <v>237</v>
      </c>
      <c r="L145" s="101">
        <f t="shared" si="2"/>
        <v>1.1938052083641215</v>
      </c>
    </row>
    <row r="146" spans="1:12" ht="18" customHeight="1" x14ac:dyDescent="0.25">
      <c r="A146" s="77">
        <v>7156</v>
      </c>
      <c r="B146" s="94" t="s">
        <v>231</v>
      </c>
      <c r="C146" s="95">
        <v>8</v>
      </c>
      <c r="D146" s="70">
        <v>40</v>
      </c>
      <c r="E146" s="70" t="s">
        <v>196</v>
      </c>
      <c r="G146" s="99" t="s">
        <v>254</v>
      </c>
      <c r="H146" s="96" t="s">
        <v>120</v>
      </c>
      <c r="J146" s="97">
        <v>8129</v>
      </c>
      <c r="K146" s="70" t="s">
        <v>237</v>
      </c>
      <c r="L146" s="101">
        <f t="shared" si="2"/>
        <v>1.0053096491487339</v>
      </c>
    </row>
    <row r="147" spans="1:12" ht="18" customHeight="1" x14ac:dyDescent="0.25">
      <c r="A147" s="77">
        <v>7157</v>
      </c>
      <c r="B147" s="94" t="s">
        <v>231</v>
      </c>
      <c r="C147" s="95">
        <v>11.4</v>
      </c>
      <c r="D147" s="70">
        <v>39</v>
      </c>
      <c r="E147" s="70" t="s">
        <v>196</v>
      </c>
      <c r="G147" s="99" t="s">
        <v>254</v>
      </c>
      <c r="H147" s="96" t="s">
        <v>120</v>
      </c>
      <c r="J147" s="97">
        <v>8129</v>
      </c>
      <c r="K147" s="70" t="s">
        <v>237</v>
      </c>
      <c r="L147" s="101">
        <f t="shared" si="2"/>
        <v>1.3618332914413713</v>
      </c>
    </row>
    <row r="148" spans="1:12" ht="18" customHeight="1" x14ac:dyDescent="0.25">
      <c r="A148" s="77">
        <v>7158</v>
      </c>
      <c r="B148" s="94" t="s">
        <v>231</v>
      </c>
      <c r="C148" s="95">
        <v>10.5</v>
      </c>
      <c r="D148" s="70">
        <v>43</v>
      </c>
      <c r="E148" s="70" t="s">
        <v>196</v>
      </c>
      <c r="G148" s="99" t="s">
        <v>254</v>
      </c>
      <c r="H148" s="96" t="s">
        <v>120</v>
      </c>
      <c r="J148" s="97">
        <v>8129</v>
      </c>
      <c r="K148" s="70" t="s">
        <v>237</v>
      </c>
      <c r="L148" s="101">
        <f t="shared" si="2"/>
        <v>1.5248112643279759</v>
      </c>
    </row>
    <row r="149" spans="1:12" ht="18" customHeight="1" x14ac:dyDescent="0.25">
      <c r="A149" s="77">
        <v>7159</v>
      </c>
      <c r="B149" s="94" t="s">
        <v>231</v>
      </c>
      <c r="C149" s="95">
        <v>10</v>
      </c>
      <c r="D149" s="70">
        <v>34</v>
      </c>
      <c r="E149" s="70" t="s">
        <v>196</v>
      </c>
      <c r="G149" s="99" t="s">
        <v>254</v>
      </c>
      <c r="H149" s="96" t="s">
        <v>120</v>
      </c>
      <c r="J149" s="97">
        <v>8129</v>
      </c>
      <c r="K149" s="70" t="s">
        <v>237</v>
      </c>
      <c r="L149" s="101">
        <f t="shared" si="2"/>
        <v>0.90792027688745025</v>
      </c>
    </row>
    <row r="150" spans="1:12" ht="18" customHeight="1" x14ac:dyDescent="0.25">
      <c r="A150" s="77">
        <v>7177</v>
      </c>
      <c r="B150" s="94" t="s">
        <v>238</v>
      </c>
      <c r="C150" s="95">
        <v>10.199999999999999</v>
      </c>
      <c r="D150" s="70">
        <v>41</v>
      </c>
      <c r="E150" s="70" t="s">
        <v>232</v>
      </c>
      <c r="G150" s="99" t="s">
        <v>254</v>
      </c>
      <c r="H150" s="96" t="s">
        <v>120</v>
      </c>
      <c r="J150" s="97">
        <v>8131</v>
      </c>
      <c r="K150" s="70" t="s">
        <v>239</v>
      </c>
      <c r="L150" s="101">
        <f t="shared" si="2"/>
        <v>1.3466593989245326</v>
      </c>
    </row>
    <row r="151" spans="1:12" ht="18" customHeight="1" x14ac:dyDescent="0.25">
      <c r="A151" s="77">
        <v>7178</v>
      </c>
      <c r="B151" s="94" t="s">
        <v>238</v>
      </c>
      <c r="C151" s="95">
        <v>9</v>
      </c>
      <c r="D151" s="70">
        <v>42</v>
      </c>
      <c r="E151" s="70" t="s">
        <v>232</v>
      </c>
      <c r="G151" s="99" t="s">
        <v>254</v>
      </c>
      <c r="H151" s="96" t="s">
        <v>120</v>
      </c>
      <c r="J151" s="97">
        <v>8131</v>
      </c>
      <c r="K151" s="70" t="s">
        <v>239</v>
      </c>
      <c r="L151" s="101">
        <f t="shared" si="2"/>
        <v>1.246898124209789</v>
      </c>
    </row>
    <row r="152" spans="1:12" ht="18" customHeight="1" x14ac:dyDescent="0.25">
      <c r="A152" s="77">
        <v>7179</v>
      </c>
      <c r="B152" s="94" t="s">
        <v>238</v>
      </c>
      <c r="C152" s="95">
        <v>4.8</v>
      </c>
      <c r="D152" s="70">
        <v>47</v>
      </c>
      <c r="E152" s="70" t="s">
        <v>232</v>
      </c>
      <c r="G152" s="99" t="s">
        <v>254</v>
      </c>
      <c r="H152" s="96" t="s">
        <v>120</v>
      </c>
      <c r="J152" s="97">
        <v>8131</v>
      </c>
      <c r="K152" s="70" t="s">
        <v>239</v>
      </c>
      <c r="L152" s="101">
        <f t="shared" si="2"/>
        <v>0.83277338061358241</v>
      </c>
    </row>
    <row r="153" spans="1:12" ht="18" customHeight="1" x14ac:dyDescent="0.25">
      <c r="A153" s="77">
        <v>7180</v>
      </c>
      <c r="B153" s="94" t="s">
        <v>238</v>
      </c>
      <c r="C153" s="95">
        <v>7.2</v>
      </c>
      <c r="D153" s="70">
        <v>53</v>
      </c>
      <c r="E153" s="70" t="s">
        <v>232</v>
      </c>
      <c r="G153" s="99" t="s">
        <v>254</v>
      </c>
      <c r="H153" s="96" t="s">
        <v>120</v>
      </c>
      <c r="J153" s="97">
        <v>8131</v>
      </c>
      <c r="K153" s="70" t="s">
        <v>239</v>
      </c>
      <c r="L153" s="101">
        <f t="shared" si="2"/>
        <v>1.5884520775080713</v>
      </c>
    </row>
    <row r="154" spans="1:12" ht="18" customHeight="1" x14ac:dyDescent="0.25">
      <c r="A154" s="77">
        <v>7181</v>
      </c>
      <c r="B154" s="94" t="s">
        <v>231</v>
      </c>
      <c r="C154" s="95">
        <v>6</v>
      </c>
      <c r="D154" s="70">
        <v>52</v>
      </c>
      <c r="E154" s="70" t="s">
        <v>196</v>
      </c>
      <c r="G154" s="99" t="s">
        <v>254</v>
      </c>
      <c r="H154" s="96" t="s">
        <v>120</v>
      </c>
      <c r="J154" s="97">
        <v>8129</v>
      </c>
      <c r="K154" s="70" t="s">
        <v>239</v>
      </c>
      <c r="L154" s="101">
        <f t="shared" si="2"/>
        <v>1.2742299802960202</v>
      </c>
    </row>
    <row r="155" spans="1:12" ht="18" customHeight="1" x14ac:dyDescent="0.25">
      <c r="A155" s="77">
        <v>7182</v>
      </c>
      <c r="B155" s="94" t="s">
        <v>231</v>
      </c>
      <c r="C155" s="95">
        <v>5.8</v>
      </c>
      <c r="D155" s="70">
        <v>45</v>
      </c>
      <c r="E155" s="70" t="s">
        <v>196</v>
      </c>
      <c r="G155" s="99" t="s">
        <v>254</v>
      </c>
      <c r="H155" s="96" t="s">
        <v>120</v>
      </c>
      <c r="J155" s="97">
        <v>8129</v>
      </c>
      <c r="K155" s="70" t="s">
        <v>239</v>
      </c>
      <c r="L155" s="101">
        <f t="shared" si="2"/>
        <v>0.92245014291030292</v>
      </c>
    </row>
    <row r="156" spans="1:12" ht="18" customHeight="1" x14ac:dyDescent="0.25">
      <c r="A156" s="77">
        <v>7183</v>
      </c>
      <c r="B156" s="94" t="s">
        <v>231</v>
      </c>
      <c r="C156" s="95">
        <v>6</v>
      </c>
      <c r="D156" s="70">
        <v>45</v>
      </c>
      <c r="E156" s="70" t="s">
        <v>196</v>
      </c>
      <c r="G156" s="99" t="s">
        <v>254</v>
      </c>
      <c r="H156" s="96" t="s">
        <v>120</v>
      </c>
      <c r="J156" s="97">
        <v>8129</v>
      </c>
      <c r="K156" s="70" t="s">
        <v>239</v>
      </c>
      <c r="L156" s="101">
        <f t="shared" si="2"/>
        <v>0.95425876852789948</v>
      </c>
    </row>
    <row r="157" spans="1:12" ht="18" customHeight="1" x14ac:dyDescent="0.25">
      <c r="A157" s="77">
        <v>7184</v>
      </c>
      <c r="B157" s="94" t="s">
        <v>231</v>
      </c>
      <c r="C157" s="95">
        <v>4.2</v>
      </c>
      <c r="D157" s="70">
        <v>34</v>
      </c>
      <c r="E157" s="70" t="s">
        <v>196</v>
      </c>
      <c r="G157" s="99" t="s">
        <v>254</v>
      </c>
      <c r="H157" s="96" t="s">
        <v>120</v>
      </c>
      <c r="J157" s="97">
        <v>8129</v>
      </c>
      <c r="K157" s="70" t="s">
        <v>239</v>
      </c>
      <c r="L157" s="101">
        <f t="shared" si="2"/>
        <v>0.38132651629272907</v>
      </c>
    </row>
    <row r="158" spans="1:12" ht="18" customHeight="1" x14ac:dyDescent="0.25">
      <c r="A158" s="77">
        <v>7185</v>
      </c>
      <c r="B158" s="94" t="s">
        <v>231</v>
      </c>
      <c r="C158" s="95">
        <v>4.3</v>
      </c>
      <c r="D158" s="70">
        <v>39</v>
      </c>
      <c r="E158" s="70" t="s">
        <v>196</v>
      </c>
      <c r="G158" s="99" t="s">
        <v>254</v>
      </c>
      <c r="H158" s="96" t="s">
        <v>120</v>
      </c>
      <c r="J158" s="97">
        <v>8129</v>
      </c>
      <c r="K158" s="70" t="s">
        <v>239</v>
      </c>
      <c r="L158" s="101">
        <f t="shared" si="2"/>
        <v>0.51367396080683303</v>
      </c>
    </row>
    <row r="159" spans="1:12" ht="18" customHeight="1" x14ac:dyDescent="0.25">
      <c r="A159" s="77">
        <v>7186</v>
      </c>
      <c r="B159" s="94" t="s">
        <v>231</v>
      </c>
      <c r="C159" s="95">
        <v>4.8</v>
      </c>
      <c r="D159" s="70">
        <v>50</v>
      </c>
      <c r="E159" s="70" t="s">
        <v>196</v>
      </c>
      <c r="G159" s="99" t="s">
        <v>254</v>
      </c>
      <c r="H159" s="96" t="s">
        <v>120</v>
      </c>
      <c r="J159" s="97">
        <v>8129</v>
      </c>
      <c r="K159" s="70" t="s">
        <v>239</v>
      </c>
      <c r="L159" s="101">
        <f t="shared" si="2"/>
        <v>0.94247779607693793</v>
      </c>
    </row>
    <row r="160" spans="1:12" ht="18" customHeight="1" x14ac:dyDescent="0.25">
      <c r="A160" s="77">
        <v>7187</v>
      </c>
      <c r="B160" s="94" t="s">
        <v>231</v>
      </c>
      <c r="C160" s="95">
        <v>6.6</v>
      </c>
      <c r="D160" s="70">
        <v>43</v>
      </c>
      <c r="E160" s="70" t="s">
        <v>196</v>
      </c>
      <c r="G160" s="99" t="s">
        <v>254</v>
      </c>
      <c r="H160" s="96" t="s">
        <v>120</v>
      </c>
      <c r="J160" s="97">
        <v>8129</v>
      </c>
      <c r="K160" s="70" t="s">
        <v>239</v>
      </c>
      <c r="L160" s="101">
        <f t="shared" ref="L160:L203" si="3">(PI()*((D160)^2)/4)*C160/10000</f>
        <v>0.95845279472044187</v>
      </c>
    </row>
    <row r="161" spans="1:12" ht="18" customHeight="1" x14ac:dyDescent="0.25">
      <c r="A161" s="77">
        <v>7188</v>
      </c>
      <c r="B161" s="94" t="s">
        <v>231</v>
      </c>
      <c r="C161" s="95">
        <v>8</v>
      </c>
      <c r="D161" s="70">
        <v>45</v>
      </c>
      <c r="E161" s="70" t="s">
        <v>196</v>
      </c>
      <c r="G161" s="99" t="s">
        <v>254</v>
      </c>
      <c r="H161" s="96" t="s">
        <v>120</v>
      </c>
      <c r="J161" s="97">
        <v>8129</v>
      </c>
      <c r="K161" s="70" t="s">
        <v>239</v>
      </c>
      <c r="L161" s="101">
        <f t="shared" si="3"/>
        <v>1.2723450247038661</v>
      </c>
    </row>
    <row r="162" spans="1:12" ht="18" customHeight="1" x14ac:dyDescent="0.25">
      <c r="A162" s="77">
        <v>7189</v>
      </c>
      <c r="B162" s="94" t="s">
        <v>231</v>
      </c>
      <c r="C162" s="95">
        <v>6</v>
      </c>
      <c r="D162" s="70">
        <v>50</v>
      </c>
      <c r="E162" s="70" t="s">
        <v>196</v>
      </c>
      <c r="G162" s="99" t="s">
        <v>254</v>
      </c>
      <c r="H162" s="96" t="s">
        <v>120</v>
      </c>
      <c r="J162" s="97">
        <v>8129</v>
      </c>
      <c r="K162" s="70" t="s">
        <v>239</v>
      </c>
      <c r="L162" s="101">
        <f t="shared" si="3"/>
        <v>1.1780972450961724</v>
      </c>
    </row>
    <row r="163" spans="1:12" ht="18" customHeight="1" x14ac:dyDescent="0.25">
      <c r="A163" s="77">
        <v>7205</v>
      </c>
      <c r="B163" s="94" t="s">
        <v>231</v>
      </c>
      <c r="C163" s="95">
        <v>6.6</v>
      </c>
      <c r="D163" s="70">
        <v>51</v>
      </c>
      <c r="E163" s="70" t="s">
        <v>196</v>
      </c>
      <c r="G163" s="99" t="s">
        <v>254</v>
      </c>
      <c r="H163" s="96" t="s">
        <v>120</v>
      </c>
      <c r="J163" s="97">
        <v>8129</v>
      </c>
      <c r="K163" s="70" t="s">
        <v>237</v>
      </c>
      <c r="L163" s="101">
        <f t="shared" si="3"/>
        <v>1.3482616111778634</v>
      </c>
    </row>
    <row r="164" spans="1:12" ht="18" customHeight="1" x14ac:dyDescent="0.25">
      <c r="A164" s="77">
        <v>7206</v>
      </c>
      <c r="B164" s="94" t="s">
        <v>231</v>
      </c>
      <c r="C164" s="95">
        <v>9.6</v>
      </c>
      <c r="D164" s="70">
        <v>35</v>
      </c>
      <c r="E164" s="70" t="s">
        <v>196</v>
      </c>
      <c r="G164" s="99" t="s">
        <v>254</v>
      </c>
      <c r="H164" s="96" t="s">
        <v>120</v>
      </c>
      <c r="J164" s="97">
        <v>8129</v>
      </c>
      <c r="K164" s="70" t="s">
        <v>237</v>
      </c>
      <c r="L164" s="101">
        <f t="shared" si="3"/>
        <v>0.92362824015539913</v>
      </c>
    </row>
    <row r="165" spans="1:12" ht="18" customHeight="1" x14ac:dyDescent="0.25">
      <c r="A165" s="77">
        <v>7228</v>
      </c>
      <c r="B165" s="94" t="s">
        <v>231</v>
      </c>
      <c r="C165" s="95">
        <v>9.1999999999999993</v>
      </c>
      <c r="D165" s="70">
        <v>39</v>
      </c>
      <c r="E165" s="70" t="s">
        <v>196</v>
      </c>
      <c r="G165" s="99" t="s">
        <v>254</v>
      </c>
      <c r="H165" s="96" t="s">
        <v>120</v>
      </c>
      <c r="J165" s="97">
        <v>8129</v>
      </c>
      <c r="K165" s="70" t="s">
        <v>237</v>
      </c>
      <c r="L165" s="101">
        <f t="shared" si="3"/>
        <v>1.099023358005317</v>
      </c>
    </row>
    <row r="166" spans="1:12" ht="18" customHeight="1" x14ac:dyDescent="0.25">
      <c r="A166" s="77">
        <v>7229</v>
      </c>
      <c r="B166" s="94" t="s">
        <v>231</v>
      </c>
      <c r="C166" s="95">
        <v>6.2</v>
      </c>
      <c r="D166" s="70">
        <v>34</v>
      </c>
      <c r="E166" s="70" t="s">
        <v>196</v>
      </c>
      <c r="G166" s="99" t="s">
        <v>254</v>
      </c>
      <c r="H166" s="96" t="s">
        <v>120</v>
      </c>
      <c r="J166" s="97">
        <v>8129</v>
      </c>
      <c r="K166" s="70" t="s">
        <v>237</v>
      </c>
      <c r="L166" s="101">
        <f t="shared" si="3"/>
        <v>0.56291057167021918</v>
      </c>
    </row>
    <row r="167" spans="1:12" ht="18" customHeight="1" x14ac:dyDescent="0.25">
      <c r="A167" s="77">
        <v>7302</v>
      </c>
      <c r="B167" s="94" t="s">
        <v>197</v>
      </c>
      <c r="C167" s="95">
        <v>9.1999999999999993</v>
      </c>
      <c r="D167" s="70">
        <v>48</v>
      </c>
      <c r="E167" s="70" t="s">
        <v>240</v>
      </c>
      <c r="F167" s="98" t="s">
        <v>236</v>
      </c>
      <c r="G167" s="99" t="s">
        <v>254</v>
      </c>
      <c r="H167" s="96" t="s">
        <v>120</v>
      </c>
      <c r="J167" s="97">
        <v>8130</v>
      </c>
      <c r="K167" s="70" t="s">
        <v>237</v>
      </c>
      <c r="L167" s="101">
        <f t="shared" si="3"/>
        <v>1.6647927789903032</v>
      </c>
    </row>
    <row r="168" spans="1:12" ht="18" customHeight="1" x14ac:dyDescent="0.25">
      <c r="A168" s="77">
        <v>7303</v>
      </c>
      <c r="B168" s="94" t="s">
        <v>197</v>
      </c>
      <c r="C168" s="95">
        <v>7</v>
      </c>
      <c r="D168" s="70">
        <v>43</v>
      </c>
      <c r="E168" s="70" t="s">
        <v>198</v>
      </c>
      <c r="G168" s="99" t="s">
        <v>254</v>
      </c>
      <c r="H168" s="96" t="s">
        <v>120</v>
      </c>
      <c r="J168" s="97">
        <v>8130</v>
      </c>
      <c r="K168" s="70" t="s">
        <v>237</v>
      </c>
      <c r="L168" s="101">
        <f t="shared" si="3"/>
        <v>1.0165408428853173</v>
      </c>
    </row>
    <row r="169" spans="1:12" ht="18" customHeight="1" x14ac:dyDescent="0.25">
      <c r="A169" s="77">
        <v>7306</v>
      </c>
      <c r="B169" s="94" t="s">
        <v>238</v>
      </c>
      <c r="C169" s="95">
        <v>5.8</v>
      </c>
      <c r="D169" s="70">
        <v>43</v>
      </c>
      <c r="E169" s="70" t="s">
        <v>232</v>
      </c>
      <c r="G169" s="99" t="s">
        <v>254</v>
      </c>
      <c r="H169" s="96" t="s">
        <v>120</v>
      </c>
      <c r="J169" s="97">
        <v>8131</v>
      </c>
      <c r="K169" s="70" t="s">
        <v>241</v>
      </c>
      <c r="L169" s="101">
        <f t="shared" si="3"/>
        <v>0.84227669839069153</v>
      </c>
    </row>
    <row r="170" spans="1:12" ht="18" customHeight="1" x14ac:dyDescent="0.25">
      <c r="A170" s="77">
        <v>7307</v>
      </c>
      <c r="B170" s="94" t="s">
        <v>238</v>
      </c>
      <c r="C170" s="95">
        <v>9</v>
      </c>
      <c r="D170" s="70">
        <v>43</v>
      </c>
      <c r="E170" s="70" t="s">
        <v>232</v>
      </c>
      <c r="G170" s="99" t="s">
        <v>254</v>
      </c>
      <c r="H170" s="96" t="s">
        <v>120</v>
      </c>
      <c r="J170" s="97">
        <v>8131</v>
      </c>
      <c r="K170" s="70" t="s">
        <v>241</v>
      </c>
      <c r="L170" s="101">
        <f t="shared" si="3"/>
        <v>1.3069810837096936</v>
      </c>
    </row>
    <row r="171" spans="1:12" ht="18" customHeight="1" x14ac:dyDescent="0.25">
      <c r="A171" s="77">
        <v>7308</v>
      </c>
      <c r="B171" s="94" t="s">
        <v>238</v>
      </c>
      <c r="C171" s="95">
        <v>8</v>
      </c>
      <c r="D171" s="70">
        <v>54</v>
      </c>
      <c r="E171" s="70" t="s">
        <v>232</v>
      </c>
      <c r="G171" s="99" t="s">
        <v>254</v>
      </c>
      <c r="H171" s="96" t="s">
        <v>120</v>
      </c>
      <c r="J171" s="97">
        <v>8131</v>
      </c>
      <c r="K171" s="70" t="s">
        <v>241</v>
      </c>
      <c r="L171" s="101">
        <f t="shared" si="3"/>
        <v>1.8321768355735673</v>
      </c>
    </row>
    <row r="172" spans="1:12" ht="18" customHeight="1" x14ac:dyDescent="0.25">
      <c r="A172" s="77">
        <v>7309</v>
      </c>
      <c r="B172" s="94" t="s">
        <v>238</v>
      </c>
      <c r="C172" s="95">
        <v>7.2</v>
      </c>
      <c r="D172" s="70">
        <v>58</v>
      </c>
      <c r="E172" s="70" t="s">
        <v>232</v>
      </c>
      <c r="G172" s="99" t="s">
        <v>254</v>
      </c>
      <c r="H172" s="96" t="s">
        <v>120</v>
      </c>
      <c r="J172" s="97">
        <v>8131</v>
      </c>
      <c r="K172" s="70" t="s">
        <v>241</v>
      </c>
      <c r="L172" s="101">
        <f t="shared" si="3"/>
        <v>1.9022971836016918</v>
      </c>
    </row>
    <row r="173" spans="1:12" ht="18" customHeight="1" x14ac:dyDescent="0.25">
      <c r="A173" s="77">
        <v>7310</v>
      </c>
      <c r="B173" s="94" t="s">
        <v>238</v>
      </c>
      <c r="C173" s="95">
        <v>10.8</v>
      </c>
      <c r="D173" s="70">
        <v>53</v>
      </c>
      <c r="E173" s="70" t="s">
        <v>232</v>
      </c>
      <c r="G173" s="99" t="s">
        <v>254</v>
      </c>
      <c r="H173" s="96" t="s">
        <v>120</v>
      </c>
      <c r="J173" s="97">
        <v>8131</v>
      </c>
      <c r="K173" s="70" t="s">
        <v>241</v>
      </c>
      <c r="L173" s="101">
        <f t="shared" si="3"/>
        <v>2.3826781162621073</v>
      </c>
    </row>
    <row r="174" spans="1:12" ht="18" customHeight="1" x14ac:dyDescent="0.25">
      <c r="A174" s="77">
        <v>7311</v>
      </c>
      <c r="B174" s="94" t="s">
        <v>238</v>
      </c>
      <c r="C174" s="95">
        <v>9.8000000000000007</v>
      </c>
      <c r="D174" s="70">
        <v>49</v>
      </c>
      <c r="E174" s="70" t="s">
        <v>232</v>
      </c>
      <c r="G174" s="99" t="s">
        <v>254</v>
      </c>
      <c r="H174" s="96" t="s">
        <v>120</v>
      </c>
      <c r="J174" s="97">
        <v>8131</v>
      </c>
      <c r="K174" s="70" t="s">
        <v>241</v>
      </c>
      <c r="L174" s="101">
        <f t="shared" si="3"/>
        <v>1.8480261705109282</v>
      </c>
    </row>
    <row r="175" spans="1:12" ht="18" customHeight="1" x14ac:dyDescent="0.25">
      <c r="A175" s="77">
        <v>7312</v>
      </c>
      <c r="B175" s="94" t="s">
        <v>238</v>
      </c>
      <c r="C175" s="95">
        <v>8.6</v>
      </c>
      <c r="D175" s="70">
        <v>50</v>
      </c>
      <c r="E175" s="70" t="s">
        <v>232</v>
      </c>
      <c r="G175" s="99" t="s">
        <v>254</v>
      </c>
      <c r="H175" s="96" t="s">
        <v>120</v>
      </c>
      <c r="J175" s="97">
        <v>8131</v>
      </c>
      <c r="K175" s="70" t="s">
        <v>241</v>
      </c>
      <c r="L175" s="101">
        <f t="shared" si="3"/>
        <v>1.6886060513045136</v>
      </c>
    </row>
    <row r="176" spans="1:12" ht="18" customHeight="1" x14ac:dyDescent="0.25">
      <c r="A176" s="77">
        <v>7313</v>
      </c>
      <c r="B176" s="94" t="s">
        <v>238</v>
      </c>
      <c r="C176" s="95">
        <v>8.6</v>
      </c>
      <c r="D176" s="70">
        <v>48</v>
      </c>
      <c r="E176" s="70" t="s">
        <v>232</v>
      </c>
      <c r="G176" s="99" t="s">
        <v>254</v>
      </c>
      <c r="H176" s="96" t="s">
        <v>120</v>
      </c>
      <c r="J176" s="97">
        <v>8131</v>
      </c>
      <c r="K176" s="70" t="s">
        <v>241</v>
      </c>
      <c r="L176" s="101">
        <f t="shared" si="3"/>
        <v>1.5562193368822399</v>
      </c>
    </row>
    <row r="177" spans="1:12" ht="18" customHeight="1" x14ac:dyDescent="0.25">
      <c r="A177" s="77">
        <v>7314</v>
      </c>
      <c r="B177" s="94" t="s">
        <v>238</v>
      </c>
      <c r="C177" s="95">
        <v>9.8000000000000007</v>
      </c>
      <c r="D177" s="70">
        <v>49</v>
      </c>
      <c r="E177" s="70" t="s">
        <v>232</v>
      </c>
      <c r="G177" s="99" t="s">
        <v>254</v>
      </c>
      <c r="H177" s="96" t="s">
        <v>120</v>
      </c>
      <c r="J177" s="97">
        <v>8131</v>
      </c>
      <c r="K177" s="70" t="s">
        <v>241</v>
      </c>
      <c r="L177" s="101">
        <f t="shared" si="3"/>
        <v>1.8480261705109282</v>
      </c>
    </row>
    <row r="178" spans="1:12" ht="18" customHeight="1" x14ac:dyDescent="0.25">
      <c r="A178" s="77">
        <v>7315</v>
      </c>
      <c r="B178" s="94" t="s">
        <v>197</v>
      </c>
      <c r="C178" s="95">
        <v>14.8</v>
      </c>
      <c r="D178" s="70">
        <v>37</v>
      </c>
      <c r="E178" s="70" t="s">
        <v>198</v>
      </c>
      <c r="G178" s="99" t="s">
        <v>254</v>
      </c>
      <c r="H178" s="96" t="s">
        <v>120</v>
      </c>
      <c r="J178" s="97">
        <v>8130</v>
      </c>
      <c r="K178" s="70" t="s">
        <v>241</v>
      </c>
      <c r="L178" s="101">
        <f t="shared" si="3"/>
        <v>1.5913109268228383</v>
      </c>
    </row>
    <row r="179" spans="1:12" ht="18" customHeight="1" x14ac:dyDescent="0.25">
      <c r="A179" s="77">
        <v>7341</v>
      </c>
      <c r="B179" s="94" t="s">
        <v>238</v>
      </c>
      <c r="C179" s="95">
        <v>9</v>
      </c>
      <c r="D179" s="70">
        <v>47</v>
      </c>
      <c r="E179" s="70" t="s">
        <v>232</v>
      </c>
      <c r="G179" s="99" t="s">
        <v>254</v>
      </c>
      <c r="H179" s="96" t="s">
        <v>120</v>
      </c>
      <c r="J179" s="97">
        <v>8131</v>
      </c>
      <c r="K179" s="70" t="s">
        <v>242</v>
      </c>
      <c r="L179" s="101">
        <f t="shared" si="3"/>
        <v>1.561450088650467</v>
      </c>
    </row>
    <row r="180" spans="1:12" ht="18" customHeight="1" x14ac:dyDescent="0.25">
      <c r="A180" s="77">
        <v>7342</v>
      </c>
      <c r="B180" s="94" t="s">
        <v>231</v>
      </c>
      <c r="C180" s="95">
        <v>8</v>
      </c>
      <c r="D180" s="70">
        <v>82</v>
      </c>
      <c r="E180" s="70" t="s">
        <v>196</v>
      </c>
      <c r="G180" s="99" t="s">
        <v>254</v>
      </c>
      <c r="H180" s="96" t="s">
        <v>120</v>
      </c>
      <c r="J180" s="97">
        <v>8132</v>
      </c>
      <c r="K180" s="70" t="s">
        <v>242</v>
      </c>
      <c r="L180" s="101">
        <f t="shared" si="3"/>
        <v>4.2248138005475537</v>
      </c>
    </row>
    <row r="181" spans="1:12" ht="18" customHeight="1" x14ac:dyDescent="0.25">
      <c r="A181" s="77">
        <v>7358</v>
      </c>
      <c r="B181" s="94" t="s">
        <v>197</v>
      </c>
      <c r="C181" s="95">
        <v>13.2</v>
      </c>
      <c r="D181" s="70">
        <v>41</v>
      </c>
      <c r="E181" s="70" t="s">
        <v>198</v>
      </c>
      <c r="G181" s="99" t="s">
        <v>254</v>
      </c>
      <c r="H181" s="96" t="s">
        <v>120</v>
      </c>
      <c r="J181" s="97">
        <v>8130</v>
      </c>
      <c r="K181" s="70" t="s">
        <v>242</v>
      </c>
      <c r="L181" s="101">
        <f t="shared" si="3"/>
        <v>1.7427356927258657</v>
      </c>
    </row>
    <row r="182" spans="1:12" ht="18" customHeight="1" x14ac:dyDescent="0.25">
      <c r="A182" s="77">
        <v>7359</v>
      </c>
      <c r="B182" s="94" t="s">
        <v>231</v>
      </c>
      <c r="C182" s="95">
        <v>10</v>
      </c>
      <c r="D182" s="70">
        <v>52</v>
      </c>
      <c r="E182" s="70" t="s">
        <v>196</v>
      </c>
      <c r="G182" s="99" t="s">
        <v>254</v>
      </c>
      <c r="H182" s="96" t="s">
        <v>120</v>
      </c>
      <c r="J182" s="97">
        <v>8132</v>
      </c>
      <c r="K182" s="70" t="s">
        <v>242</v>
      </c>
      <c r="L182" s="101">
        <f t="shared" si="3"/>
        <v>2.1237166338267</v>
      </c>
    </row>
    <row r="183" spans="1:12" ht="18" customHeight="1" x14ac:dyDescent="0.25">
      <c r="A183" s="77">
        <v>7360</v>
      </c>
      <c r="B183" s="94" t="s">
        <v>238</v>
      </c>
      <c r="C183" s="95">
        <v>7.2</v>
      </c>
      <c r="D183" s="70">
        <v>63</v>
      </c>
      <c r="E183" s="70" t="s">
        <v>232</v>
      </c>
      <c r="G183" s="99" t="s">
        <v>254</v>
      </c>
      <c r="H183" s="96" t="s">
        <v>120</v>
      </c>
      <c r="J183" s="97">
        <v>8131</v>
      </c>
      <c r="K183" s="70" t="s">
        <v>242</v>
      </c>
      <c r="L183" s="101">
        <f t="shared" si="3"/>
        <v>2.24441662357762</v>
      </c>
    </row>
    <row r="184" spans="1:12" ht="18" customHeight="1" x14ac:dyDescent="0.25">
      <c r="A184" s="77">
        <v>7361</v>
      </c>
      <c r="B184" s="94" t="s">
        <v>231</v>
      </c>
      <c r="C184" s="95">
        <v>10.199999999999999</v>
      </c>
      <c r="D184" s="70">
        <v>51</v>
      </c>
      <c r="E184" s="70" t="s">
        <v>196</v>
      </c>
      <c r="G184" s="99" t="s">
        <v>254</v>
      </c>
      <c r="H184" s="96" t="s">
        <v>120</v>
      </c>
      <c r="J184" s="97">
        <v>8132</v>
      </c>
      <c r="K184" s="70" t="s">
        <v>242</v>
      </c>
      <c r="L184" s="101">
        <f t="shared" si="3"/>
        <v>2.0836770354566978</v>
      </c>
    </row>
    <row r="185" spans="1:12" ht="18" customHeight="1" x14ac:dyDescent="0.25">
      <c r="A185" s="77">
        <v>7362</v>
      </c>
      <c r="B185" s="94" t="s">
        <v>231</v>
      </c>
      <c r="C185" s="95">
        <v>6</v>
      </c>
      <c r="D185" s="70">
        <v>55</v>
      </c>
      <c r="E185" s="70" t="s">
        <v>196</v>
      </c>
      <c r="G185" s="99" t="s">
        <v>254</v>
      </c>
      <c r="H185" s="96" t="s">
        <v>120</v>
      </c>
      <c r="J185" s="97">
        <v>8132</v>
      </c>
      <c r="K185" s="70" t="s">
        <v>242</v>
      </c>
      <c r="L185" s="101">
        <f t="shared" si="3"/>
        <v>1.4254976665663688</v>
      </c>
    </row>
    <row r="186" spans="1:12" ht="18" customHeight="1" x14ac:dyDescent="0.25">
      <c r="A186" s="77">
        <v>7363</v>
      </c>
      <c r="B186" s="94" t="s">
        <v>231</v>
      </c>
      <c r="C186" s="95">
        <v>10</v>
      </c>
      <c r="D186" s="70">
        <v>43</v>
      </c>
      <c r="E186" s="70" t="s">
        <v>196</v>
      </c>
      <c r="G186" s="99" t="s">
        <v>254</v>
      </c>
      <c r="H186" s="96" t="s">
        <v>120</v>
      </c>
      <c r="J186" s="97">
        <v>8132</v>
      </c>
      <c r="K186" s="70" t="s">
        <v>242</v>
      </c>
      <c r="L186" s="101">
        <f t="shared" si="3"/>
        <v>1.4522012041218819</v>
      </c>
    </row>
    <row r="187" spans="1:12" ht="18" customHeight="1" x14ac:dyDescent="0.25">
      <c r="A187" s="77">
        <v>7364</v>
      </c>
      <c r="B187" s="94" t="s">
        <v>231</v>
      </c>
      <c r="C187" s="95">
        <v>5</v>
      </c>
      <c r="D187" s="70">
        <v>61</v>
      </c>
      <c r="E187" s="70" t="s">
        <v>196</v>
      </c>
      <c r="G187" s="99" t="s">
        <v>254</v>
      </c>
      <c r="H187" s="96" t="s">
        <v>120</v>
      </c>
      <c r="J187" s="97">
        <v>8132</v>
      </c>
      <c r="K187" s="70" t="s">
        <v>242</v>
      </c>
      <c r="L187" s="101">
        <f t="shared" si="3"/>
        <v>1.4612332830009525</v>
      </c>
    </row>
    <row r="188" spans="1:12" ht="18" customHeight="1" x14ac:dyDescent="0.25">
      <c r="A188" s="77">
        <v>7365</v>
      </c>
      <c r="B188" s="94" t="s">
        <v>231</v>
      </c>
      <c r="C188" s="95">
        <v>11.5</v>
      </c>
      <c r="D188" s="70">
        <v>62</v>
      </c>
      <c r="E188" s="70" t="s">
        <v>196</v>
      </c>
      <c r="G188" s="99" t="s">
        <v>254</v>
      </c>
      <c r="H188" s="96" t="s">
        <v>120</v>
      </c>
      <c r="J188" s="97">
        <v>8132</v>
      </c>
      <c r="K188" s="70" t="s">
        <v>242</v>
      </c>
      <c r="L188" s="101">
        <f t="shared" si="3"/>
        <v>3.4719311211147601</v>
      </c>
    </row>
    <row r="189" spans="1:12" ht="18" customHeight="1" x14ac:dyDescent="0.25">
      <c r="A189" s="77">
        <v>7366</v>
      </c>
      <c r="B189" s="94" t="s">
        <v>231</v>
      </c>
      <c r="C189" s="95">
        <v>16.8</v>
      </c>
      <c r="D189" s="70">
        <v>55</v>
      </c>
      <c r="E189" s="70" t="s">
        <v>196</v>
      </c>
      <c r="F189" s="98" t="s">
        <v>243</v>
      </c>
      <c r="G189" s="99" t="s">
        <v>254</v>
      </c>
      <c r="H189" s="96" t="s">
        <v>120</v>
      </c>
      <c r="J189" s="97">
        <v>8132</v>
      </c>
      <c r="K189" s="70" t="s">
        <v>242</v>
      </c>
      <c r="L189" s="101">
        <f t="shared" si="3"/>
        <v>3.991393466385833</v>
      </c>
    </row>
    <row r="190" spans="1:12" ht="18" customHeight="1" x14ac:dyDescent="0.25">
      <c r="A190" s="77">
        <v>7382</v>
      </c>
      <c r="B190" s="94" t="s">
        <v>197</v>
      </c>
      <c r="C190" s="95">
        <v>10.199999999999999</v>
      </c>
      <c r="D190" s="70">
        <v>58</v>
      </c>
      <c r="E190" s="70" t="s">
        <v>198</v>
      </c>
      <c r="G190" s="99" t="s">
        <v>254</v>
      </c>
      <c r="H190" s="96" t="s">
        <v>120</v>
      </c>
      <c r="J190" s="97">
        <v>8130</v>
      </c>
      <c r="K190" s="70" t="s">
        <v>242</v>
      </c>
      <c r="L190" s="101">
        <f t="shared" si="3"/>
        <v>2.6949210101023962</v>
      </c>
    </row>
    <row r="191" spans="1:12" ht="18" customHeight="1" x14ac:dyDescent="0.25">
      <c r="A191" s="77">
        <v>7383</v>
      </c>
      <c r="B191" s="94" t="s">
        <v>231</v>
      </c>
      <c r="C191" s="95">
        <v>10.6</v>
      </c>
      <c r="D191" s="70">
        <v>55</v>
      </c>
      <c r="E191" s="70" t="s">
        <v>196</v>
      </c>
      <c r="G191" s="99" t="s">
        <v>254</v>
      </c>
      <c r="H191" s="96" t="s">
        <v>120</v>
      </c>
      <c r="J191" s="97">
        <v>8132</v>
      </c>
      <c r="K191" s="70" t="s">
        <v>242</v>
      </c>
      <c r="L191" s="101">
        <f t="shared" si="3"/>
        <v>2.5183792109339183</v>
      </c>
    </row>
    <row r="192" spans="1:12" ht="18" customHeight="1" x14ac:dyDescent="0.25">
      <c r="A192" s="77">
        <v>7384</v>
      </c>
      <c r="B192" s="94" t="s">
        <v>231</v>
      </c>
      <c r="C192" s="95">
        <v>5.4</v>
      </c>
      <c r="D192" s="70">
        <v>46</v>
      </c>
      <c r="E192" s="70" t="s">
        <v>196</v>
      </c>
      <c r="G192" s="99" t="s">
        <v>254</v>
      </c>
      <c r="H192" s="96" t="s">
        <v>120</v>
      </c>
      <c r="J192" s="97">
        <v>8129</v>
      </c>
      <c r="K192" s="70" t="s">
        <v>244</v>
      </c>
      <c r="L192" s="101">
        <f t="shared" si="3"/>
        <v>0.89742735742446034</v>
      </c>
    </row>
    <row r="193" spans="1:12" ht="18" customHeight="1" x14ac:dyDescent="0.25">
      <c r="A193" s="77">
        <v>7385</v>
      </c>
      <c r="B193" s="94" t="s">
        <v>231</v>
      </c>
      <c r="C193" s="95">
        <v>4</v>
      </c>
      <c r="D193" s="70">
        <v>66</v>
      </c>
      <c r="E193" s="70" t="s">
        <v>196</v>
      </c>
      <c r="G193" s="99" t="s">
        <v>254</v>
      </c>
      <c r="H193" s="96" t="s">
        <v>120</v>
      </c>
      <c r="J193" s="97">
        <v>8132</v>
      </c>
      <c r="K193" s="70" t="s">
        <v>242</v>
      </c>
      <c r="L193" s="101">
        <f t="shared" si="3"/>
        <v>1.3684777599037139</v>
      </c>
    </row>
    <row r="194" spans="1:12" ht="18" customHeight="1" x14ac:dyDescent="0.25">
      <c r="A194" s="77">
        <v>7388</v>
      </c>
      <c r="B194" s="94" t="s">
        <v>231</v>
      </c>
      <c r="C194" s="95">
        <v>5.4</v>
      </c>
      <c r="D194" s="70">
        <v>54</v>
      </c>
      <c r="E194" s="70" t="s">
        <v>196</v>
      </c>
      <c r="G194" s="99" t="s">
        <v>254</v>
      </c>
      <c r="H194" s="96" t="s">
        <v>120</v>
      </c>
      <c r="J194" s="97">
        <v>8132</v>
      </c>
      <c r="K194" s="70" t="s">
        <v>245</v>
      </c>
      <c r="L194" s="101">
        <f t="shared" si="3"/>
        <v>1.2367193640121579</v>
      </c>
    </row>
    <row r="195" spans="1:12" ht="18" customHeight="1" x14ac:dyDescent="0.25">
      <c r="A195" s="77">
        <v>7389</v>
      </c>
      <c r="B195" s="94" t="s">
        <v>231</v>
      </c>
      <c r="C195" s="95">
        <v>5.8</v>
      </c>
      <c r="D195" s="70">
        <v>45</v>
      </c>
      <c r="E195" s="70" t="s">
        <v>196</v>
      </c>
      <c r="G195" s="99" t="s">
        <v>254</v>
      </c>
      <c r="H195" s="96" t="s">
        <v>120</v>
      </c>
      <c r="J195" s="97">
        <v>8132</v>
      </c>
      <c r="K195" s="70" t="s">
        <v>245</v>
      </c>
      <c r="L195" s="101">
        <f t="shared" si="3"/>
        <v>0.92245014291030292</v>
      </c>
    </row>
    <row r="196" spans="1:12" ht="18" customHeight="1" x14ac:dyDescent="0.25">
      <c r="A196" s="77">
        <v>7390</v>
      </c>
      <c r="B196" s="94" t="s">
        <v>231</v>
      </c>
      <c r="C196" s="95">
        <v>9.1999999999999993</v>
      </c>
      <c r="D196" s="70">
        <v>56</v>
      </c>
      <c r="E196" s="70" t="s">
        <v>196</v>
      </c>
      <c r="G196" s="99" t="s">
        <v>254</v>
      </c>
      <c r="H196" s="96" t="s">
        <v>120</v>
      </c>
      <c r="J196" s="97">
        <v>8132</v>
      </c>
      <c r="K196" s="70" t="s">
        <v>245</v>
      </c>
      <c r="L196" s="101">
        <f t="shared" si="3"/>
        <v>2.2659679491812459</v>
      </c>
    </row>
    <row r="197" spans="1:12" ht="18" customHeight="1" x14ac:dyDescent="0.25">
      <c r="A197" s="77">
        <v>7391</v>
      </c>
      <c r="B197" s="94" t="s">
        <v>231</v>
      </c>
      <c r="C197" s="95">
        <v>8</v>
      </c>
      <c r="D197" s="70">
        <v>48</v>
      </c>
      <c r="E197" s="70" t="s">
        <v>196</v>
      </c>
      <c r="G197" s="99" t="s">
        <v>254</v>
      </c>
      <c r="H197" s="96" t="s">
        <v>120</v>
      </c>
      <c r="J197" s="97">
        <v>8132</v>
      </c>
      <c r="K197" s="70" t="s">
        <v>245</v>
      </c>
      <c r="L197" s="101">
        <f t="shared" si="3"/>
        <v>1.4476458947741766</v>
      </c>
    </row>
    <row r="198" spans="1:12" ht="18" customHeight="1" x14ac:dyDescent="0.25">
      <c r="A198" s="77">
        <v>7392</v>
      </c>
      <c r="B198" s="94" t="s">
        <v>231</v>
      </c>
      <c r="C198" s="95">
        <v>5.8</v>
      </c>
      <c r="D198" s="70">
        <v>50</v>
      </c>
      <c r="E198" s="70" t="s">
        <v>196</v>
      </c>
      <c r="G198" s="99" t="s">
        <v>254</v>
      </c>
      <c r="H198" s="96" t="s">
        <v>120</v>
      </c>
      <c r="J198" s="97">
        <v>8132</v>
      </c>
      <c r="K198" s="70" t="s">
        <v>245</v>
      </c>
      <c r="L198" s="101">
        <f t="shared" si="3"/>
        <v>1.1388273369263</v>
      </c>
    </row>
    <row r="199" spans="1:12" ht="18" customHeight="1" x14ac:dyDescent="0.25">
      <c r="A199" s="77">
        <v>7393</v>
      </c>
      <c r="B199" s="94" t="s">
        <v>231</v>
      </c>
      <c r="C199" s="95">
        <v>7</v>
      </c>
      <c r="D199" s="70">
        <v>54</v>
      </c>
      <c r="E199" s="70" t="s">
        <v>196</v>
      </c>
      <c r="G199" s="99" t="s">
        <v>254</v>
      </c>
      <c r="H199" s="96" t="s">
        <v>120</v>
      </c>
      <c r="J199" s="97">
        <v>8132</v>
      </c>
      <c r="K199" s="70" t="s">
        <v>245</v>
      </c>
      <c r="L199" s="101">
        <f t="shared" si="3"/>
        <v>1.6031547311268715</v>
      </c>
    </row>
    <row r="200" spans="1:12" ht="18" customHeight="1" x14ac:dyDescent="0.25">
      <c r="A200" s="77">
        <v>7394</v>
      </c>
      <c r="B200" s="94" t="s">
        <v>231</v>
      </c>
      <c r="C200" s="95">
        <v>5.4</v>
      </c>
      <c r="D200" s="70">
        <v>47</v>
      </c>
      <c r="E200" s="70" t="s">
        <v>196</v>
      </c>
      <c r="G200" s="99" t="s">
        <v>254</v>
      </c>
      <c r="H200" s="96" t="s">
        <v>120</v>
      </c>
      <c r="J200" s="97">
        <v>8132</v>
      </c>
      <c r="K200" s="70" t="s">
        <v>245</v>
      </c>
      <c r="L200" s="101">
        <f t="shared" si="3"/>
        <v>0.93687005319028027</v>
      </c>
    </row>
    <row r="201" spans="1:12" ht="18" customHeight="1" x14ac:dyDescent="0.25">
      <c r="A201" s="77">
        <v>7395</v>
      </c>
      <c r="B201" s="94" t="s">
        <v>231</v>
      </c>
      <c r="C201" s="95">
        <v>5</v>
      </c>
      <c r="D201" s="70">
        <v>58</v>
      </c>
      <c r="E201" s="70" t="s">
        <v>196</v>
      </c>
      <c r="G201" s="99" t="s">
        <v>254</v>
      </c>
      <c r="H201" s="96" t="s">
        <v>120</v>
      </c>
      <c r="J201" s="97">
        <v>8132</v>
      </c>
      <c r="K201" s="70" t="s">
        <v>245</v>
      </c>
      <c r="L201" s="101">
        <f t="shared" si="3"/>
        <v>1.321039710834508</v>
      </c>
    </row>
    <row r="202" spans="1:12" ht="18" customHeight="1" x14ac:dyDescent="0.25">
      <c r="A202" s="77">
        <v>7396</v>
      </c>
      <c r="B202" s="94" t="s">
        <v>231</v>
      </c>
      <c r="C202" s="95">
        <v>5.5</v>
      </c>
      <c r="D202" s="70">
        <v>59</v>
      </c>
      <c r="E202" s="70" t="s">
        <v>196</v>
      </c>
      <c r="G202" s="99" t="s">
        <v>254</v>
      </c>
      <c r="H202" s="96" t="s">
        <v>120</v>
      </c>
      <c r="J202" s="97">
        <v>8132</v>
      </c>
      <c r="K202" s="70" t="s">
        <v>245</v>
      </c>
      <c r="L202" s="101">
        <f t="shared" si="3"/>
        <v>1.5036840537325846</v>
      </c>
    </row>
    <row r="203" spans="1:12" ht="18" customHeight="1" x14ac:dyDescent="0.25">
      <c r="A203" s="77">
        <v>7397</v>
      </c>
      <c r="B203" s="94" t="s">
        <v>231</v>
      </c>
      <c r="C203" s="95">
        <v>10.6</v>
      </c>
      <c r="D203" s="70">
        <v>55</v>
      </c>
      <c r="E203" s="70" t="s">
        <v>196</v>
      </c>
      <c r="G203" s="99" t="s">
        <v>254</v>
      </c>
      <c r="H203" s="96" t="s">
        <v>120</v>
      </c>
      <c r="J203" s="97">
        <v>8132</v>
      </c>
      <c r="K203" s="70" t="s">
        <v>245</v>
      </c>
      <c r="L203" s="101">
        <f t="shared" si="3"/>
        <v>2.5183792109339183</v>
      </c>
    </row>
    <row r="204" spans="1:12" ht="18" customHeight="1" x14ac:dyDescent="0.25">
      <c r="A204" s="77">
        <v>41804</v>
      </c>
      <c r="B204" s="94" t="s">
        <v>273</v>
      </c>
      <c r="C204" s="95">
        <v>4</v>
      </c>
      <c r="D204" s="70">
        <v>70</v>
      </c>
      <c r="E204" s="70" t="s">
        <v>218</v>
      </c>
      <c r="G204" s="99" t="s">
        <v>254</v>
      </c>
      <c r="H204" s="96" t="s">
        <v>120</v>
      </c>
      <c r="J204" s="97">
        <v>8301</v>
      </c>
      <c r="K204" s="70" t="s">
        <v>274</v>
      </c>
      <c r="L204" s="115">
        <f t="shared" ref="L204:L248" si="4">(PI()*((D204)^2)/4)*C204/10000</f>
        <v>1.5393804002589986</v>
      </c>
    </row>
    <row r="205" spans="1:12" ht="18" customHeight="1" x14ac:dyDescent="0.25">
      <c r="A205" s="77">
        <v>41805</v>
      </c>
      <c r="B205" s="94" t="s">
        <v>273</v>
      </c>
      <c r="C205" s="95">
        <v>3</v>
      </c>
      <c r="D205" s="70">
        <v>48</v>
      </c>
      <c r="E205" s="70" t="s">
        <v>218</v>
      </c>
      <c r="G205" s="99" t="s">
        <v>254</v>
      </c>
      <c r="H205" s="96" t="s">
        <v>120</v>
      </c>
      <c r="J205" s="97">
        <v>8301</v>
      </c>
      <c r="K205" s="70" t="s">
        <v>274</v>
      </c>
      <c r="L205" s="115">
        <f t="shared" si="4"/>
        <v>0.54286721054031628</v>
      </c>
    </row>
    <row r="206" spans="1:12" ht="18" customHeight="1" x14ac:dyDescent="0.25">
      <c r="A206" s="77">
        <v>41951</v>
      </c>
      <c r="B206" s="94" t="s">
        <v>273</v>
      </c>
      <c r="C206" s="95">
        <v>2.5</v>
      </c>
      <c r="D206" s="70">
        <v>42</v>
      </c>
      <c r="E206" s="70" t="s">
        <v>275</v>
      </c>
      <c r="G206" s="99" t="s">
        <v>254</v>
      </c>
      <c r="H206" s="96" t="s">
        <v>120</v>
      </c>
      <c r="J206" s="97">
        <v>8301</v>
      </c>
      <c r="K206" s="70" t="s">
        <v>274</v>
      </c>
      <c r="L206" s="115">
        <f t="shared" si="4"/>
        <v>0.34636059005827469</v>
      </c>
    </row>
    <row r="207" spans="1:12" ht="18" customHeight="1" x14ac:dyDescent="0.25">
      <c r="A207" s="77">
        <v>41952</v>
      </c>
      <c r="B207" s="94" t="s">
        <v>273</v>
      </c>
      <c r="C207" s="95">
        <v>2.5</v>
      </c>
      <c r="D207" s="70">
        <v>48</v>
      </c>
      <c r="E207" s="70" t="s">
        <v>275</v>
      </c>
      <c r="G207" s="99" t="s">
        <v>254</v>
      </c>
      <c r="H207" s="96" t="s">
        <v>120</v>
      </c>
      <c r="J207" s="97">
        <v>8301</v>
      </c>
      <c r="K207" s="70" t="s">
        <v>274</v>
      </c>
      <c r="L207" s="115">
        <f t="shared" si="4"/>
        <v>0.45238934211693022</v>
      </c>
    </row>
    <row r="208" spans="1:12" ht="18" customHeight="1" x14ac:dyDescent="0.25">
      <c r="A208" s="77">
        <v>41953</v>
      </c>
      <c r="B208" s="94" t="s">
        <v>273</v>
      </c>
      <c r="C208" s="95">
        <v>3</v>
      </c>
      <c r="D208" s="70">
        <v>48</v>
      </c>
      <c r="E208" s="70" t="s">
        <v>275</v>
      </c>
      <c r="G208" s="99" t="s">
        <v>254</v>
      </c>
      <c r="H208" s="96" t="s">
        <v>120</v>
      </c>
      <c r="J208" s="97">
        <v>8301</v>
      </c>
      <c r="K208" s="70" t="s">
        <v>274</v>
      </c>
      <c r="L208" s="115">
        <f t="shared" si="4"/>
        <v>0.54286721054031628</v>
      </c>
    </row>
    <row r="209" spans="1:12" ht="18" customHeight="1" x14ac:dyDescent="0.25">
      <c r="A209" s="77">
        <v>41669</v>
      </c>
      <c r="B209" s="94" t="s">
        <v>273</v>
      </c>
      <c r="C209" s="95">
        <v>2.8</v>
      </c>
      <c r="D209" s="70">
        <v>56</v>
      </c>
      <c r="E209" s="70" t="s">
        <v>218</v>
      </c>
      <c r="G209" s="99" t="s">
        <v>254</v>
      </c>
      <c r="H209" s="96" t="s">
        <v>120</v>
      </c>
      <c r="J209" s="97">
        <v>8301</v>
      </c>
      <c r="K209" s="70" t="s">
        <v>276</v>
      </c>
      <c r="L209" s="115">
        <f t="shared" si="4"/>
        <v>0.68964241931603132</v>
      </c>
    </row>
    <row r="210" spans="1:12" ht="18" customHeight="1" x14ac:dyDescent="0.25">
      <c r="A210" s="77">
        <v>41966</v>
      </c>
      <c r="B210" s="94" t="s">
        <v>273</v>
      </c>
      <c r="C210" s="95">
        <v>2</v>
      </c>
      <c r="D210" s="70">
        <v>50</v>
      </c>
      <c r="E210" s="70" t="s">
        <v>275</v>
      </c>
      <c r="G210" s="99" t="s">
        <v>254</v>
      </c>
      <c r="H210" s="96" t="s">
        <v>120</v>
      </c>
      <c r="J210" s="97">
        <v>8301</v>
      </c>
      <c r="K210" s="70" t="s">
        <v>274</v>
      </c>
      <c r="L210" s="115">
        <f t="shared" si="4"/>
        <v>0.39269908169872414</v>
      </c>
    </row>
    <row r="211" spans="1:12" ht="18" customHeight="1" x14ac:dyDescent="0.25">
      <c r="A211" s="77">
        <v>41713</v>
      </c>
      <c r="C211" s="95">
        <v>8.5</v>
      </c>
      <c r="D211" s="70">
        <v>73</v>
      </c>
      <c r="E211" s="70" t="s">
        <v>277</v>
      </c>
      <c r="G211" s="99" t="s">
        <v>254</v>
      </c>
      <c r="H211" s="96" t="s">
        <v>120</v>
      </c>
      <c r="J211" s="97">
        <v>8303</v>
      </c>
      <c r="K211" s="70" t="s">
        <v>278</v>
      </c>
      <c r="L211" s="115">
        <f t="shared" si="4"/>
        <v>3.5575787908332517</v>
      </c>
    </row>
    <row r="212" spans="1:12" ht="18" customHeight="1" x14ac:dyDescent="0.25">
      <c r="A212" s="77">
        <v>41759</v>
      </c>
      <c r="C212" s="95">
        <v>5</v>
      </c>
      <c r="D212" s="70">
        <v>71</v>
      </c>
      <c r="E212" s="70" t="s">
        <v>199</v>
      </c>
      <c r="G212" s="99" t="s">
        <v>254</v>
      </c>
      <c r="H212" s="96" t="s">
        <v>120</v>
      </c>
      <c r="J212" s="97">
        <v>8303</v>
      </c>
      <c r="K212" s="70" t="s">
        <v>279</v>
      </c>
      <c r="L212" s="115">
        <f t="shared" si="4"/>
        <v>1.9795960708432683</v>
      </c>
    </row>
    <row r="213" spans="1:12" ht="18" customHeight="1" x14ac:dyDescent="0.25">
      <c r="A213" s="77">
        <v>41710</v>
      </c>
      <c r="B213" s="94">
        <v>1</v>
      </c>
      <c r="C213" s="95">
        <v>7.5</v>
      </c>
      <c r="D213" s="70">
        <v>57</v>
      </c>
      <c r="E213" s="70" t="s">
        <v>198</v>
      </c>
      <c r="G213" s="99" t="s">
        <v>254</v>
      </c>
      <c r="H213" s="96" t="s">
        <v>120</v>
      </c>
      <c r="J213" s="97">
        <v>8302</v>
      </c>
      <c r="K213" s="70" t="s">
        <v>278</v>
      </c>
      <c r="L213" s="115">
        <f t="shared" si="4"/>
        <v>1.9138189746587322</v>
      </c>
    </row>
    <row r="214" spans="1:12" ht="18" customHeight="1" x14ac:dyDescent="0.25">
      <c r="A214" s="77">
        <v>41711</v>
      </c>
      <c r="B214" s="94">
        <v>1</v>
      </c>
      <c r="C214" s="95">
        <v>11</v>
      </c>
      <c r="D214" s="70">
        <v>62</v>
      </c>
      <c r="E214" s="70" t="s">
        <v>199</v>
      </c>
      <c r="G214" s="99" t="s">
        <v>254</v>
      </c>
      <c r="H214" s="96" t="s">
        <v>120</v>
      </c>
      <c r="J214" s="97">
        <v>8302</v>
      </c>
      <c r="K214" s="70" t="s">
        <v>280</v>
      </c>
      <c r="L214" s="115">
        <f t="shared" si="4"/>
        <v>3.3209775941097703</v>
      </c>
    </row>
    <row r="215" spans="1:12" ht="18" customHeight="1" x14ac:dyDescent="0.25">
      <c r="A215" s="77">
        <v>41712</v>
      </c>
      <c r="B215" s="94">
        <v>1</v>
      </c>
      <c r="C215" s="95">
        <v>11</v>
      </c>
      <c r="D215" s="70">
        <v>57</v>
      </c>
      <c r="E215" s="70" t="s">
        <v>199</v>
      </c>
      <c r="G215" s="99" t="s">
        <v>254</v>
      </c>
      <c r="H215" s="96" t="s">
        <v>120</v>
      </c>
      <c r="J215" s="97">
        <v>8302</v>
      </c>
      <c r="K215" s="70" t="s">
        <v>280</v>
      </c>
      <c r="L215" s="115">
        <f t="shared" si="4"/>
        <v>2.8069344961661407</v>
      </c>
    </row>
    <row r="216" spans="1:12" ht="18" customHeight="1" x14ac:dyDescent="0.25">
      <c r="A216" s="77">
        <v>41714</v>
      </c>
      <c r="B216" s="94">
        <v>1</v>
      </c>
      <c r="C216" s="95">
        <v>7</v>
      </c>
      <c r="D216" s="70">
        <v>52</v>
      </c>
      <c r="E216" s="70" t="s">
        <v>199</v>
      </c>
      <c r="G216" s="99" t="s">
        <v>254</v>
      </c>
      <c r="H216" s="96" t="s">
        <v>120</v>
      </c>
      <c r="J216" s="97">
        <v>8302</v>
      </c>
      <c r="K216" s="70" t="s">
        <v>278</v>
      </c>
      <c r="L216" s="115">
        <f t="shared" si="4"/>
        <v>1.4866016436786902</v>
      </c>
    </row>
    <row r="217" spans="1:12" ht="18" customHeight="1" x14ac:dyDescent="0.25">
      <c r="A217" s="77">
        <v>41721</v>
      </c>
      <c r="B217" s="94">
        <v>1</v>
      </c>
      <c r="C217" s="95">
        <v>6</v>
      </c>
      <c r="D217" s="70">
        <v>50</v>
      </c>
      <c r="E217" s="70" t="s">
        <v>198</v>
      </c>
      <c r="G217" s="99" t="s">
        <v>254</v>
      </c>
      <c r="H217" s="96" t="s">
        <v>120</v>
      </c>
      <c r="J217" s="97">
        <v>8302</v>
      </c>
      <c r="K217" s="70" t="s">
        <v>279</v>
      </c>
      <c r="L217" s="115">
        <f t="shared" si="4"/>
        <v>1.1780972450961724</v>
      </c>
    </row>
    <row r="218" spans="1:12" ht="18" customHeight="1" x14ac:dyDescent="0.25">
      <c r="A218" s="77">
        <v>41740</v>
      </c>
      <c r="B218" s="94">
        <v>1</v>
      </c>
      <c r="C218" s="95">
        <v>7</v>
      </c>
      <c r="D218" s="70">
        <v>58</v>
      </c>
      <c r="E218" s="70" t="s">
        <v>199</v>
      </c>
      <c r="G218" s="99" t="s">
        <v>254</v>
      </c>
      <c r="H218" s="96" t="s">
        <v>120</v>
      </c>
      <c r="J218" s="97">
        <v>8302</v>
      </c>
      <c r="K218" s="70" t="s">
        <v>279</v>
      </c>
      <c r="L218" s="115">
        <f t="shared" si="4"/>
        <v>1.8494555951683114</v>
      </c>
    </row>
    <row r="219" spans="1:12" ht="18" customHeight="1" x14ac:dyDescent="0.25">
      <c r="A219" s="77">
        <v>41741</v>
      </c>
      <c r="B219" s="94">
        <v>1</v>
      </c>
      <c r="C219" s="95">
        <v>9.5</v>
      </c>
      <c r="D219" s="70">
        <v>65</v>
      </c>
      <c r="E219" s="70" t="s">
        <v>199</v>
      </c>
      <c r="G219" s="99" t="s">
        <v>254</v>
      </c>
      <c r="H219" s="96" t="s">
        <v>120</v>
      </c>
      <c r="J219" s="97">
        <v>8302</v>
      </c>
      <c r="K219" s="70" t="s">
        <v>279</v>
      </c>
      <c r="L219" s="115">
        <f t="shared" si="4"/>
        <v>3.1523918783365081</v>
      </c>
    </row>
    <row r="220" spans="1:12" ht="18" customHeight="1" x14ac:dyDescent="0.25">
      <c r="A220" s="77">
        <v>41876</v>
      </c>
      <c r="B220" s="94">
        <v>1</v>
      </c>
      <c r="C220" s="95">
        <v>5.5</v>
      </c>
      <c r="D220" s="70">
        <v>61</v>
      </c>
      <c r="E220" s="70" t="s">
        <v>199</v>
      </c>
      <c r="G220" s="99" t="s">
        <v>254</v>
      </c>
      <c r="H220" s="96" t="s">
        <v>120</v>
      </c>
      <c r="J220" s="97">
        <v>8302</v>
      </c>
      <c r="K220" s="70" t="s">
        <v>279</v>
      </c>
      <c r="L220" s="115">
        <f t="shared" si="4"/>
        <v>1.6073566113010478</v>
      </c>
    </row>
    <row r="221" spans="1:12" ht="18" customHeight="1" x14ac:dyDescent="0.25">
      <c r="A221" s="77">
        <v>41955</v>
      </c>
      <c r="B221" s="94">
        <v>1</v>
      </c>
      <c r="C221" s="95">
        <v>4.5</v>
      </c>
      <c r="D221" s="70">
        <v>63</v>
      </c>
      <c r="E221" s="70" t="s">
        <v>199</v>
      </c>
      <c r="G221" s="99" t="s">
        <v>254</v>
      </c>
      <c r="H221" s="96" t="s">
        <v>120</v>
      </c>
      <c r="J221" s="97">
        <v>8302</v>
      </c>
      <c r="K221" s="70" t="s">
        <v>278</v>
      </c>
      <c r="L221" s="115">
        <f t="shared" si="4"/>
        <v>1.4027603897360124</v>
      </c>
    </row>
    <row r="222" spans="1:12" ht="18" customHeight="1" x14ac:dyDescent="0.25">
      <c r="A222" s="77">
        <v>41967</v>
      </c>
      <c r="B222" s="94">
        <v>1</v>
      </c>
      <c r="C222" s="95">
        <v>8.5</v>
      </c>
      <c r="D222" s="70">
        <v>58</v>
      </c>
      <c r="E222" s="70" t="s">
        <v>198</v>
      </c>
      <c r="G222" s="99" t="s">
        <v>254</v>
      </c>
      <c r="H222" s="96" t="s">
        <v>120</v>
      </c>
      <c r="J222" s="97">
        <v>8302</v>
      </c>
      <c r="K222" s="70" t="s">
        <v>279</v>
      </c>
      <c r="L222" s="115">
        <f t="shared" si="4"/>
        <v>2.2457675084186639</v>
      </c>
    </row>
    <row r="223" spans="1:12" ht="18" customHeight="1" x14ac:dyDescent="0.25">
      <c r="A223" s="77">
        <v>41956</v>
      </c>
      <c r="B223" s="94">
        <v>1</v>
      </c>
      <c r="C223" s="95">
        <v>4</v>
      </c>
      <c r="D223" s="70">
        <v>57</v>
      </c>
      <c r="E223" s="70" t="s">
        <v>199</v>
      </c>
      <c r="G223" s="99" t="s">
        <v>254</v>
      </c>
      <c r="H223" s="96" t="s">
        <v>120</v>
      </c>
      <c r="J223" s="97">
        <v>8302</v>
      </c>
      <c r="K223" s="70" t="s">
        <v>278</v>
      </c>
      <c r="L223" s="115">
        <f t="shared" si="4"/>
        <v>1.0207034531513237</v>
      </c>
    </row>
    <row r="224" spans="1:12" ht="18" customHeight="1" x14ac:dyDescent="0.25">
      <c r="A224" s="77">
        <v>41888</v>
      </c>
      <c r="B224" s="94" t="s">
        <v>231</v>
      </c>
      <c r="C224" s="95">
        <v>5</v>
      </c>
      <c r="D224" s="70">
        <v>36</v>
      </c>
      <c r="E224" s="70" t="s">
        <v>196</v>
      </c>
      <c r="G224" s="99" t="s">
        <v>254</v>
      </c>
      <c r="H224" s="96" t="s">
        <v>120</v>
      </c>
      <c r="J224" s="97">
        <v>8304</v>
      </c>
      <c r="K224" s="70" t="s">
        <v>278</v>
      </c>
      <c r="L224" s="115">
        <f t="shared" si="4"/>
        <v>0.50893800988154647</v>
      </c>
    </row>
    <row r="225" spans="1:12" ht="18" customHeight="1" x14ac:dyDescent="0.25">
      <c r="A225" s="77">
        <v>41937</v>
      </c>
      <c r="B225" s="94" t="s">
        <v>231</v>
      </c>
      <c r="C225" s="95">
        <v>11</v>
      </c>
      <c r="D225" s="70">
        <v>38</v>
      </c>
      <c r="E225" s="70" t="s">
        <v>228</v>
      </c>
      <c r="G225" s="99" t="s">
        <v>254</v>
      </c>
      <c r="H225" s="96" t="s">
        <v>120</v>
      </c>
      <c r="J225" s="97">
        <v>8304</v>
      </c>
      <c r="K225" s="70" t="s">
        <v>279</v>
      </c>
      <c r="L225" s="115">
        <f t="shared" si="4"/>
        <v>1.2475264427405066</v>
      </c>
    </row>
    <row r="226" spans="1:12" ht="18" customHeight="1" x14ac:dyDescent="0.25">
      <c r="A226" s="77">
        <v>41938</v>
      </c>
      <c r="B226" s="94" t="s">
        <v>231</v>
      </c>
      <c r="C226" s="95">
        <v>9</v>
      </c>
      <c r="D226" s="70">
        <v>40</v>
      </c>
      <c r="E226" s="70" t="s">
        <v>228</v>
      </c>
      <c r="G226" s="99" t="s">
        <v>254</v>
      </c>
      <c r="H226" s="96" t="s">
        <v>120</v>
      </c>
      <c r="J226" s="97">
        <v>8304</v>
      </c>
      <c r="K226" s="70" t="s">
        <v>279</v>
      </c>
      <c r="L226" s="115">
        <f t="shared" si="4"/>
        <v>1.1309733552923256</v>
      </c>
    </row>
    <row r="227" spans="1:12" ht="18" customHeight="1" x14ac:dyDescent="0.25">
      <c r="A227" s="77">
        <v>41939</v>
      </c>
      <c r="B227" s="94" t="s">
        <v>231</v>
      </c>
      <c r="C227" s="95">
        <v>10</v>
      </c>
      <c r="D227" s="70">
        <v>34</v>
      </c>
      <c r="E227" s="70" t="s">
        <v>228</v>
      </c>
      <c r="G227" s="99" t="s">
        <v>254</v>
      </c>
      <c r="H227" s="96" t="s">
        <v>120</v>
      </c>
      <c r="J227" s="97">
        <v>8304</v>
      </c>
      <c r="K227" s="70" t="s">
        <v>279</v>
      </c>
      <c r="L227" s="115">
        <f t="shared" si="4"/>
        <v>0.90792027688745025</v>
      </c>
    </row>
    <row r="228" spans="1:12" ht="18" customHeight="1" x14ac:dyDescent="0.25">
      <c r="A228" s="77">
        <v>41950</v>
      </c>
      <c r="B228" s="94" t="s">
        <v>231</v>
      </c>
      <c r="C228" s="95">
        <v>9</v>
      </c>
      <c r="D228" s="70">
        <v>37</v>
      </c>
      <c r="E228" s="70" t="s">
        <v>196</v>
      </c>
      <c r="G228" s="99" t="s">
        <v>254</v>
      </c>
      <c r="H228" s="96" t="s">
        <v>120</v>
      </c>
      <c r="J228" s="97">
        <v>8304</v>
      </c>
      <c r="K228" s="70" t="s">
        <v>279</v>
      </c>
      <c r="L228" s="115">
        <f t="shared" si="4"/>
        <v>0.96768907712199614</v>
      </c>
    </row>
    <row r="229" spans="1:12" ht="18" customHeight="1" x14ac:dyDescent="0.25">
      <c r="A229" s="77">
        <v>41877</v>
      </c>
      <c r="B229" s="94" t="s">
        <v>231</v>
      </c>
      <c r="C229" s="95">
        <v>7</v>
      </c>
      <c r="D229" s="70">
        <v>37</v>
      </c>
      <c r="E229" s="70" t="s">
        <v>196</v>
      </c>
      <c r="G229" s="99" t="s">
        <v>254</v>
      </c>
      <c r="H229" s="96" t="s">
        <v>120</v>
      </c>
      <c r="J229" s="97">
        <v>8304</v>
      </c>
      <c r="K229" s="70" t="s">
        <v>279</v>
      </c>
      <c r="L229" s="115">
        <f t="shared" si="4"/>
        <v>0.75264705998377479</v>
      </c>
    </row>
    <row r="230" spans="1:12" ht="18" customHeight="1" x14ac:dyDescent="0.25">
      <c r="A230" s="77">
        <v>41878</v>
      </c>
      <c r="B230" s="94" t="s">
        <v>231</v>
      </c>
      <c r="C230" s="95">
        <v>5</v>
      </c>
      <c r="D230" s="70">
        <v>46</v>
      </c>
      <c r="E230" s="70" t="s">
        <v>196</v>
      </c>
      <c r="G230" s="99" t="s">
        <v>254</v>
      </c>
      <c r="H230" s="96" t="s">
        <v>120</v>
      </c>
      <c r="J230" s="97">
        <v>8304</v>
      </c>
      <c r="K230" s="70" t="s">
        <v>279</v>
      </c>
      <c r="L230" s="115">
        <f t="shared" si="4"/>
        <v>0.83095125687450022</v>
      </c>
    </row>
    <row r="231" spans="1:12" ht="18" customHeight="1" x14ac:dyDescent="0.25">
      <c r="A231" s="77">
        <v>41879</v>
      </c>
      <c r="B231" s="94" t="s">
        <v>231</v>
      </c>
      <c r="C231" s="95">
        <v>5.5</v>
      </c>
      <c r="D231" s="70">
        <v>31</v>
      </c>
      <c r="E231" s="70" t="s">
        <v>196</v>
      </c>
      <c r="G231" s="99" t="s">
        <v>254</v>
      </c>
      <c r="H231" s="96" t="s">
        <v>120</v>
      </c>
      <c r="J231" s="97">
        <v>8304</v>
      </c>
      <c r="K231" s="70" t="s">
        <v>279</v>
      </c>
      <c r="L231" s="115">
        <f t="shared" si="4"/>
        <v>0.41512219926372129</v>
      </c>
    </row>
    <row r="232" spans="1:12" ht="18" customHeight="1" x14ac:dyDescent="0.25">
      <c r="A232" s="77">
        <v>41880</v>
      </c>
      <c r="B232" s="94" t="s">
        <v>231</v>
      </c>
      <c r="C232" s="95">
        <v>10.5</v>
      </c>
      <c r="D232" s="70">
        <v>43</v>
      </c>
      <c r="E232" s="70" t="s">
        <v>196</v>
      </c>
      <c r="G232" s="99" t="s">
        <v>254</v>
      </c>
      <c r="H232" s="96" t="s">
        <v>120</v>
      </c>
      <c r="J232" s="97">
        <v>8304</v>
      </c>
      <c r="K232" s="70" t="s">
        <v>279</v>
      </c>
      <c r="L232" s="115">
        <f t="shared" si="4"/>
        <v>1.5248112643279759</v>
      </c>
    </row>
    <row r="233" spans="1:12" ht="18" customHeight="1" x14ac:dyDescent="0.25">
      <c r="A233" s="77">
        <v>41753</v>
      </c>
      <c r="B233" s="94" t="s">
        <v>231</v>
      </c>
      <c r="C233" s="95">
        <v>6</v>
      </c>
      <c r="D233" s="70">
        <v>70</v>
      </c>
      <c r="E233" s="70" t="s">
        <v>196</v>
      </c>
      <c r="G233" s="99" t="s">
        <v>254</v>
      </c>
      <c r="H233" s="96" t="s">
        <v>120</v>
      </c>
      <c r="J233" s="97">
        <v>8304</v>
      </c>
      <c r="K233" s="70" t="s">
        <v>281</v>
      </c>
      <c r="L233" s="115">
        <f t="shared" si="4"/>
        <v>2.3090706003884982</v>
      </c>
    </row>
    <row r="234" spans="1:12" ht="18" customHeight="1" x14ac:dyDescent="0.25">
      <c r="A234" s="77">
        <v>41797</v>
      </c>
      <c r="B234" s="94" t="s">
        <v>282</v>
      </c>
      <c r="C234" s="95">
        <v>10.5</v>
      </c>
      <c r="D234" s="70">
        <v>41</v>
      </c>
      <c r="E234" s="70" t="s">
        <v>196</v>
      </c>
      <c r="G234" s="99" t="s">
        <v>254</v>
      </c>
      <c r="H234" s="96" t="s">
        <v>120</v>
      </c>
      <c r="J234" s="97">
        <v>8304</v>
      </c>
      <c r="K234" s="70" t="s">
        <v>283</v>
      </c>
      <c r="L234" s="115">
        <f t="shared" si="4"/>
        <v>1.3862670283046661</v>
      </c>
    </row>
    <row r="235" spans="1:12" ht="18" customHeight="1" x14ac:dyDescent="0.25">
      <c r="A235" s="77">
        <v>41731</v>
      </c>
      <c r="B235" s="94" t="s">
        <v>231</v>
      </c>
      <c r="C235" s="95">
        <v>7.5</v>
      </c>
      <c r="D235" s="70">
        <v>35</v>
      </c>
      <c r="E235" s="70" t="s">
        <v>196</v>
      </c>
      <c r="G235" s="99" t="s">
        <v>254</v>
      </c>
      <c r="H235" s="96" t="s">
        <v>120</v>
      </c>
      <c r="J235" s="97">
        <v>8304</v>
      </c>
      <c r="K235" s="70" t="s">
        <v>283</v>
      </c>
      <c r="L235" s="115">
        <f t="shared" si="4"/>
        <v>0.72158456262140558</v>
      </c>
    </row>
    <row r="236" spans="1:12" ht="18" customHeight="1" x14ac:dyDescent="0.25">
      <c r="A236" s="77">
        <v>41732</v>
      </c>
      <c r="B236" s="94" t="s">
        <v>231</v>
      </c>
      <c r="C236" s="95">
        <v>7</v>
      </c>
      <c r="D236" s="70">
        <v>38</v>
      </c>
      <c r="E236" s="70" t="s">
        <v>196</v>
      </c>
      <c r="G236" s="99" t="s">
        <v>254</v>
      </c>
      <c r="H236" s="96" t="s">
        <v>120</v>
      </c>
      <c r="J236" s="97">
        <v>8304</v>
      </c>
      <c r="K236" s="70" t="s">
        <v>283</v>
      </c>
      <c r="L236" s="115">
        <f t="shared" si="4"/>
        <v>0.79388046356214059</v>
      </c>
    </row>
    <row r="237" spans="1:12" ht="18" customHeight="1" x14ac:dyDescent="0.25">
      <c r="A237" s="77">
        <v>41733</v>
      </c>
      <c r="B237" s="94" t="s">
        <v>231</v>
      </c>
      <c r="C237" s="95">
        <v>9</v>
      </c>
      <c r="D237" s="70">
        <v>32</v>
      </c>
      <c r="E237" s="70" t="s">
        <v>228</v>
      </c>
      <c r="G237" s="99" t="s">
        <v>254</v>
      </c>
      <c r="H237" s="96" t="s">
        <v>120</v>
      </c>
      <c r="J237" s="97">
        <v>8304</v>
      </c>
      <c r="K237" s="70" t="s">
        <v>283</v>
      </c>
      <c r="L237" s="115">
        <f t="shared" si="4"/>
        <v>0.7238229473870883</v>
      </c>
    </row>
    <row r="238" spans="1:12" ht="18" customHeight="1" x14ac:dyDescent="0.25">
      <c r="A238" s="77">
        <v>41734</v>
      </c>
      <c r="B238" s="94" t="s">
        <v>231</v>
      </c>
      <c r="C238" s="95">
        <v>5</v>
      </c>
      <c r="D238" s="70">
        <v>34</v>
      </c>
      <c r="E238" s="70" t="s">
        <v>196</v>
      </c>
      <c r="G238" s="99" t="s">
        <v>254</v>
      </c>
      <c r="H238" s="96" t="s">
        <v>120</v>
      </c>
      <c r="J238" s="97">
        <v>8304</v>
      </c>
      <c r="K238" s="70" t="s">
        <v>283</v>
      </c>
      <c r="L238" s="115">
        <f t="shared" si="4"/>
        <v>0.45396013844372513</v>
      </c>
    </row>
    <row r="239" spans="1:12" ht="18" customHeight="1" x14ac:dyDescent="0.25">
      <c r="A239" s="77">
        <v>41735</v>
      </c>
      <c r="B239" s="94" t="s">
        <v>231</v>
      </c>
      <c r="C239" s="95">
        <v>12</v>
      </c>
      <c r="D239" s="70">
        <v>34</v>
      </c>
      <c r="E239" s="70" t="s">
        <v>196</v>
      </c>
      <c r="G239" s="99" t="s">
        <v>254</v>
      </c>
      <c r="H239" s="96" t="s">
        <v>120</v>
      </c>
      <c r="J239" s="97">
        <v>8304</v>
      </c>
      <c r="K239" s="70" t="s">
        <v>283</v>
      </c>
      <c r="L239" s="115">
        <f t="shared" si="4"/>
        <v>1.0895043322649403</v>
      </c>
    </row>
    <row r="240" spans="1:12" ht="18" customHeight="1" x14ac:dyDescent="0.25">
      <c r="A240" s="77">
        <v>41736</v>
      </c>
      <c r="B240" s="94" t="s">
        <v>231</v>
      </c>
      <c r="C240" s="95">
        <v>8</v>
      </c>
      <c r="D240" s="70">
        <v>33</v>
      </c>
      <c r="E240" s="70" t="s">
        <v>228</v>
      </c>
      <c r="G240" s="99" t="s">
        <v>254</v>
      </c>
      <c r="H240" s="96" t="s">
        <v>120</v>
      </c>
      <c r="J240" s="97">
        <v>8304</v>
      </c>
      <c r="K240" s="70" t="s">
        <v>284</v>
      </c>
      <c r="L240" s="115">
        <f t="shared" si="4"/>
        <v>0.68423887995185695</v>
      </c>
    </row>
    <row r="241" spans="1:12" ht="18" customHeight="1" x14ac:dyDescent="0.25">
      <c r="A241" s="77">
        <v>41972</v>
      </c>
      <c r="B241" s="94" t="s">
        <v>231</v>
      </c>
      <c r="C241" s="95">
        <v>10</v>
      </c>
      <c r="D241" s="70">
        <v>35</v>
      </c>
      <c r="E241" s="70" t="s">
        <v>228</v>
      </c>
      <c r="G241" s="99" t="s">
        <v>254</v>
      </c>
      <c r="H241" s="96" t="s">
        <v>120</v>
      </c>
      <c r="J241" s="97">
        <v>8304</v>
      </c>
      <c r="K241" s="70" t="s">
        <v>284</v>
      </c>
      <c r="L241" s="115">
        <f t="shared" si="4"/>
        <v>0.96211275016187414</v>
      </c>
    </row>
    <row r="242" spans="1:12" ht="18" customHeight="1" x14ac:dyDescent="0.25">
      <c r="A242" s="77">
        <v>41973</v>
      </c>
      <c r="B242" s="94" t="s">
        <v>231</v>
      </c>
      <c r="C242" s="95">
        <v>10</v>
      </c>
      <c r="D242" s="70">
        <v>30</v>
      </c>
      <c r="E242" s="70" t="s">
        <v>228</v>
      </c>
      <c r="G242" s="99" t="s">
        <v>254</v>
      </c>
      <c r="H242" s="96" t="s">
        <v>120</v>
      </c>
      <c r="J242" s="97">
        <v>8304</v>
      </c>
      <c r="K242" s="70" t="s">
        <v>284</v>
      </c>
      <c r="L242" s="115">
        <f t="shared" si="4"/>
        <v>0.70685834705770334</v>
      </c>
    </row>
    <row r="243" spans="1:12" ht="18" customHeight="1" x14ac:dyDescent="0.25">
      <c r="A243" s="77">
        <v>41974</v>
      </c>
      <c r="B243" s="94" t="s">
        <v>231</v>
      </c>
      <c r="C243" s="95">
        <v>10</v>
      </c>
      <c r="D243" s="70">
        <v>30</v>
      </c>
      <c r="E243" s="70" t="s">
        <v>228</v>
      </c>
      <c r="G243" s="99" t="s">
        <v>254</v>
      </c>
      <c r="H243" s="96" t="s">
        <v>120</v>
      </c>
      <c r="J243" s="97">
        <v>8304</v>
      </c>
      <c r="K243" s="70" t="s">
        <v>284</v>
      </c>
      <c r="L243" s="115">
        <f t="shared" si="4"/>
        <v>0.70685834705770334</v>
      </c>
    </row>
    <row r="244" spans="1:12" ht="18" customHeight="1" x14ac:dyDescent="0.25">
      <c r="A244" s="77">
        <v>41975</v>
      </c>
      <c r="B244" s="94" t="s">
        <v>231</v>
      </c>
      <c r="C244" s="95">
        <v>10</v>
      </c>
      <c r="D244" s="70">
        <v>31</v>
      </c>
      <c r="E244" s="70" t="s">
        <v>228</v>
      </c>
      <c r="G244" s="99" t="s">
        <v>254</v>
      </c>
      <c r="H244" s="96" t="s">
        <v>120</v>
      </c>
      <c r="J244" s="97">
        <v>8304</v>
      </c>
      <c r="K244" s="70" t="s">
        <v>284</v>
      </c>
      <c r="L244" s="115">
        <f t="shared" si="4"/>
        <v>0.75476763502494781</v>
      </c>
    </row>
    <row r="245" spans="1:12" ht="18" customHeight="1" x14ac:dyDescent="0.25">
      <c r="A245" s="77">
        <v>41976</v>
      </c>
      <c r="B245" s="94" t="s">
        <v>282</v>
      </c>
      <c r="C245" s="95">
        <v>7.5</v>
      </c>
      <c r="D245" s="70">
        <v>33</v>
      </c>
      <c r="E245" s="70" t="s">
        <v>228</v>
      </c>
      <c r="G245" s="99" t="s">
        <v>254</v>
      </c>
      <c r="H245" s="96" t="s">
        <v>120</v>
      </c>
      <c r="J245" s="97">
        <v>8304</v>
      </c>
      <c r="K245" s="70" t="s">
        <v>284</v>
      </c>
      <c r="L245" s="115">
        <f t="shared" si="4"/>
        <v>0.64147394995486595</v>
      </c>
    </row>
    <row r="246" spans="1:12" ht="18" customHeight="1" x14ac:dyDescent="0.25">
      <c r="A246" s="77">
        <v>41977</v>
      </c>
      <c r="B246" s="94" t="s">
        <v>282</v>
      </c>
      <c r="C246" s="95">
        <v>8.5</v>
      </c>
      <c r="D246" s="70">
        <v>33</v>
      </c>
      <c r="E246" s="70" t="s">
        <v>228</v>
      </c>
      <c r="G246" s="99" t="s">
        <v>254</v>
      </c>
      <c r="H246" s="96" t="s">
        <v>120</v>
      </c>
      <c r="J246" s="97">
        <v>8304</v>
      </c>
      <c r="K246" s="70" t="s">
        <v>284</v>
      </c>
      <c r="L246" s="115">
        <f t="shared" si="4"/>
        <v>0.72700380994884795</v>
      </c>
    </row>
    <row r="247" spans="1:12" ht="18" customHeight="1" x14ac:dyDescent="0.25">
      <c r="A247" s="77">
        <v>41726</v>
      </c>
      <c r="B247" s="94" t="s">
        <v>231</v>
      </c>
      <c r="C247" s="95">
        <v>5</v>
      </c>
      <c r="D247" s="70">
        <v>60</v>
      </c>
      <c r="E247" s="70" t="s">
        <v>255</v>
      </c>
      <c r="G247" s="99" t="s">
        <v>254</v>
      </c>
      <c r="H247" s="96" t="s">
        <v>120</v>
      </c>
      <c r="J247" s="97">
        <v>8305</v>
      </c>
      <c r="K247" s="70" t="s">
        <v>279</v>
      </c>
      <c r="L247" s="115">
        <f t="shared" si="4"/>
        <v>1.4137166941154067</v>
      </c>
    </row>
    <row r="248" spans="1:12" ht="18" customHeight="1" x14ac:dyDescent="0.25">
      <c r="A248" s="77">
        <v>41727</v>
      </c>
      <c r="B248" s="94" t="s">
        <v>231</v>
      </c>
      <c r="C248" s="95">
        <v>5</v>
      </c>
      <c r="D248" s="70">
        <v>50</v>
      </c>
      <c r="E248" s="70" t="s">
        <v>255</v>
      </c>
      <c r="G248" s="99" t="s">
        <v>254</v>
      </c>
      <c r="H248" s="96" t="s">
        <v>120</v>
      </c>
      <c r="J248" s="97">
        <v>8305</v>
      </c>
      <c r="K248" s="70" t="s">
        <v>279</v>
      </c>
      <c r="L248" s="115">
        <f t="shared" si="4"/>
        <v>0.98174770424681046</v>
      </c>
    </row>
    <row r="249" spans="1:12" ht="18" customHeight="1" x14ac:dyDescent="0.25">
      <c r="A249" s="77">
        <v>41748</v>
      </c>
      <c r="B249" s="94" t="s">
        <v>231</v>
      </c>
      <c r="C249" s="95">
        <v>6</v>
      </c>
      <c r="D249" s="70">
        <v>63</v>
      </c>
      <c r="E249" s="70" t="s">
        <v>255</v>
      </c>
      <c r="G249" s="99" t="s">
        <v>254</v>
      </c>
      <c r="H249" s="96" t="s">
        <v>120</v>
      </c>
      <c r="J249" s="97">
        <v>8305</v>
      </c>
      <c r="K249" s="70" t="s">
        <v>279</v>
      </c>
      <c r="L249" s="115">
        <f t="shared" ref="L249:L310" si="5">(PI()*((D249)^2)/4)*C249/10000</f>
        <v>1.8703471863146834</v>
      </c>
    </row>
    <row r="250" spans="1:12" ht="18" customHeight="1" x14ac:dyDescent="0.25">
      <c r="A250" s="77">
        <v>41742</v>
      </c>
      <c r="B250" s="94" t="s">
        <v>231</v>
      </c>
      <c r="C250" s="95">
        <v>5</v>
      </c>
      <c r="D250" s="70">
        <v>56</v>
      </c>
      <c r="E250" s="70" t="s">
        <v>232</v>
      </c>
      <c r="G250" s="99" t="s">
        <v>254</v>
      </c>
      <c r="H250" s="96" t="s">
        <v>120</v>
      </c>
      <c r="J250" s="97">
        <v>8305</v>
      </c>
      <c r="K250" s="70" t="s">
        <v>280</v>
      </c>
      <c r="L250" s="115">
        <f t="shared" si="5"/>
        <v>1.2315043202071989</v>
      </c>
    </row>
    <row r="251" spans="1:12" ht="18" customHeight="1" x14ac:dyDescent="0.25">
      <c r="A251" s="77">
        <v>41743</v>
      </c>
      <c r="B251" s="94" t="s">
        <v>231</v>
      </c>
      <c r="C251" s="95">
        <v>5</v>
      </c>
      <c r="D251" s="70">
        <v>66</v>
      </c>
      <c r="E251" s="70" t="s">
        <v>232</v>
      </c>
      <c r="G251" s="99" t="s">
        <v>254</v>
      </c>
      <c r="H251" s="96" t="s">
        <v>120</v>
      </c>
      <c r="J251" s="97">
        <v>8305</v>
      </c>
      <c r="K251" s="70" t="s">
        <v>280</v>
      </c>
      <c r="L251" s="115">
        <f t="shared" si="5"/>
        <v>1.7105971998796423</v>
      </c>
    </row>
    <row r="252" spans="1:12" ht="18" customHeight="1" x14ac:dyDescent="0.25">
      <c r="A252" s="77">
        <v>41745</v>
      </c>
      <c r="B252" s="94" t="s">
        <v>231</v>
      </c>
      <c r="C252" s="95">
        <v>8</v>
      </c>
      <c r="D252" s="70">
        <v>50</v>
      </c>
      <c r="E252" s="70" t="s">
        <v>232</v>
      </c>
      <c r="G252" s="99" t="s">
        <v>254</v>
      </c>
      <c r="H252" s="96" t="s">
        <v>120</v>
      </c>
      <c r="J252" s="97">
        <v>8305</v>
      </c>
      <c r="K252" s="70" t="s">
        <v>280</v>
      </c>
      <c r="L252" s="115">
        <f t="shared" si="5"/>
        <v>1.5707963267948966</v>
      </c>
    </row>
    <row r="253" spans="1:12" ht="18" customHeight="1" x14ac:dyDescent="0.25">
      <c r="A253" s="77">
        <v>41729</v>
      </c>
      <c r="B253" s="94" t="s">
        <v>231</v>
      </c>
      <c r="C253" s="95">
        <v>5</v>
      </c>
      <c r="D253" s="70">
        <v>52</v>
      </c>
      <c r="E253" s="70" t="s">
        <v>232</v>
      </c>
      <c r="G253" s="99" t="s">
        <v>254</v>
      </c>
      <c r="H253" s="96" t="s">
        <v>120</v>
      </c>
      <c r="J253" s="97">
        <v>8305</v>
      </c>
      <c r="K253" s="70" t="s">
        <v>285</v>
      </c>
      <c r="L253" s="115">
        <f t="shared" si="5"/>
        <v>1.06185831691335</v>
      </c>
    </row>
    <row r="254" spans="1:12" ht="18" customHeight="1" x14ac:dyDescent="0.25">
      <c r="A254" s="77">
        <v>41730</v>
      </c>
      <c r="B254" s="94" t="s">
        <v>231</v>
      </c>
      <c r="C254" s="95">
        <v>8</v>
      </c>
      <c r="D254" s="70">
        <v>42</v>
      </c>
      <c r="E254" s="70" t="s">
        <v>232</v>
      </c>
      <c r="G254" s="99" t="s">
        <v>254</v>
      </c>
      <c r="H254" s="96" t="s">
        <v>120</v>
      </c>
      <c r="J254" s="97">
        <v>8305</v>
      </c>
      <c r="K254" s="70" t="s">
        <v>285</v>
      </c>
      <c r="L254" s="115">
        <f t="shared" si="5"/>
        <v>1.108353888186479</v>
      </c>
    </row>
    <row r="255" spans="1:12" ht="18" customHeight="1" x14ac:dyDescent="0.25">
      <c r="A255" s="77">
        <v>41968</v>
      </c>
      <c r="B255" s="94" t="s">
        <v>231</v>
      </c>
      <c r="C255" s="95">
        <v>10</v>
      </c>
      <c r="D255" s="70">
        <v>39</v>
      </c>
      <c r="E255" s="70" t="s">
        <v>255</v>
      </c>
      <c r="G255" s="99" t="s">
        <v>254</v>
      </c>
      <c r="H255" s="96" t="s">
        <v>120</v>
      </c>
      <c r="J255" s="97">
        <v>8305</v>
      </c>
      <c r="K255" s="70" t="s">
        <v>274</v>
      </c>
      <c r="L255" s="115">
        <f t="shared" si="5"/>
        <v>1.1945906065275187</v>
      </c>
    </row>
    <row r="256" spans="1:12" ht="18" customHeight="1" x14ac:dyDescent="0.25">
      <c r="A256" s="77">
        <v>41969</v>
      </c>
      <c r="B256" s="94" t="s">
        <v>231</v>
      </c>
      <c r="C256" s="95">
        <v>5</v>
      </c>
      <c r="D256" s="70">
        <v>50</v>
      </c>
      <c r="E256" s="70" t="s">
        <v>232</v>
      </c>
      <c r="G256" s="99" t="s">
        <v>254</v>
      </c>
      <c r="H256" s="96" t="s">
        <v>120</v>
      </c>
      <c r="J256" s="97">
        <v>8305</v>
      </c>
      <c r="K256" s="70" t="s">
        <v>274</v>
      </c>
      <c r="L256" s="115">
        <f t="shared" si="5"/>
        <v>0.98174770424681046</v>
      </c>
    </row>
    <row r="257" spans="1:12" ht="18" customHeight="1" x14ac:dyDescent="0.25">
      <c r="A257" s="77">
        <v>41970</v>
      </c>
      <c r="B257" s="94" t="s">
        <v>231</v>
      </c>
      <c r="C257" s="95">
        <v>5</v>
      </c>
      <c r="D257" s="70">
        <v>52</v>
      </c>
      <c r="E257" s="70" t="s">
        <v>255</v>
      </c>
      <c r="G257" s="99" t="s">
        <v>254</v>
      </c>
      <c r="H257" s="96" t="s">
        <v>120</v>
      </c>
      <c r="J257" s="97">
        <v>8305</v>
      </c>
      <c r="K257" s="70" t="s">
        <v>284</v>
      </c>
      <c r="L257" s="115">
        <f t="shared" si="5"/>
        <v>1.06185831691335</v>
      </c>
    </row>
    <row r="258" spans="1:12" ht="18" customHeight="1" x14ac:dyDescent="0.25">
      <c r="A258" s="77">
        <v>41971</v>
      </c>
      <c r="B258" s="94" t="s">
        <v>231</v>
      </c>
      <c r="C258" s="95">
        <v>5</v>
      </c>
      <c r="D258" s="70">
        <v>52</v>
      </c>
      <c r="E258" s="70" t="s">
        <v>232</v>
      </c>
      <c r="G258" s="99" t="s">
        <v>254</v>
      </c>
      <c r="H258" s="96" t="s">
        <v>120</v>
      </c>
      <c r="J258" s="97">
        <v>8305</v>
      </c>
      <c r="K258" s="70" t="s">
        <v>284</v>
      </c>
      <c r="L258" s="115">
        <f t="shared" si="5"/>
        <v>1.06185831691335</v>
      </c>
    </row>
    <row r="259" spans="1:12" ht="18" customHeight="1" x14ac:dyDescent="0.25">
      <c r="A259" s="77">
        <v>41914</v>
      </c>
      <c r="B259" s="94" t="s">
        <v>231</v>
      </c>
      <c r="C259" s="95">
        <v>5.5</v>
      </c>
      <c r="D259" s="70">
        <v>43</v>
      </c>
      <c r="E259" s="70" t="s">
        <v>196</v>
      </c>
      <c r="G259" s="99" t="s">
        <v>254</v>
      </c>
      <c r="H259" s="96" t="s">
        <v>120</v>
      </c>
      <c r="J259" s="97">
        <v>8306</v>
      </c>
      <c r="K259" s="70" t="s">
        <v>286</v>
      </c>
      <c r="L259" s="115">
        <f t="shared" si="5"/>
        <v>0.79871066226703502</v>
      </c>
    </row>
    <row r="260" spans="1:12" ht="18" customHeight="1" x14ac:dyDescent="0.25">
      <c r="A260" s="77">
        <v>41915</v>
      </c>
      <c r="B260" s="94" t="s">
        <v>231</v>
      </c>
      <c r="C260" s="95">
        <v>3</v>
      </c>
      <c r="D260" s="70">
        <v>54</v>
      </c>
      <c r="E260" s="70" t="s">
        <v>196</v>
      </c>
      <c r="G260" s="99" t="s">
        <v>254</v>
      </c>
      <c r="H260" s="96" t="s">
        <v>120</v>
      </c>
      <c r="J260" s="97">
        <v>8306</v>
      </c>
      <c r="K260" s="70" t="s">
        <v>286</v>
      </c>
      <c r="L260" s="115">
        <f t="shared" si="5"/>
        <v>0.68706631334008772</v>
      </c>
    </row>
    <row r="261" spans="1:12" ht="18" customHeight="1" x14ac:dyDescent="0.25">
      <c r="A261" s="77">
        <v>41916</v>
      </c>
      <c r="B261" s="94" t="s">
        <v>231</v>
      </c>
      <c r="C261" s="95">
        <v>4</v>
      </c>
      <c r="D261" s="70">
        <v>78</v>
      </c>
      <c r="E261" s="70" t="s">
        <v>196</v>
      </c>
      <c r="G261" s="99" t="s">
        <v>254</v>
      </c>
      <c r="H261" s="96" t="s">
        <v>120</v>
      </c>
      <c r="J261" s="97">
        <v>8306</v>
      </c>
      <c r="K261" s="70" t="s">
        <v>286</v>
      </c>
      <c r="L261" s="115">
        <f t="shared" si="5"/>
        <v>1.91134497044403</v>
      </c>
    </row>
    <row r="262" spans="1:12" ht="18" customHeight="1" x14ac:dyDescent="0.25">
      <c r="A262" s="77">
        <v>41917</v>
      </c>
      <c r="B262" s="94" t="s">
        <v>231</v>
      </c>
      <c r="C262" s="95">
        <v>4</v>
      </c>
      <c r="D262" s="70">
        <v>51</v>
      </c>
      <c r="E262" s="70" t="s">
        <v>196</v>
      </c>
      <c r="G262" s="99" t="s">
        <v>254</v>
      </c>
      <c r="H262" s="96" t="s">
        <v>120</v>
      </c>
      <c r="J262" s="97">
        <v>8306</v>
      </c>
      <c r="K262" s="70" t="s">
        <v>286</v>
      </c>
      <c r="L262" s="115">
        <f t="shared" si="5"/>
        <v>0.81712824919870519</v>
      </c>
    </row>
    <row r="263" spans="1:12" ht="18" customHeight="1" x14ac:dyDescent="0.25">
      <c r="A263" s="77">
        <v>41918</v>
      </c>
      <c r="B263" s="94" t="s">
        <v>231</v>
      </c>
      <c r="C263" s="95">
        <v>8.5</v>
      </c>
      <c r="D263" s="70">
        <v>35</v>
      </c>
      <c r="E263" s="70" t="s">
        <v>228</v>
      </c>
      <c r="G263" s="99" t="s">
        <v>254</v>
      </c>
      <c r="H263" s="96" t="s">
        <v>120</v>
      </c>
      <c r="J263" s="97">
        <v>8306</v>
      </c>
      <c r="K263" s="70" t="s">
        <v>286</v>
      </c>
      <c r="L263" s="115">
        <f t="shared" si="5"/>
        <v>0.817795837637593</v>
      </c>
    </row>
    <row r="264" spans="1:12" ht="18" customHeight="1" x14ac:dyDescent="0.25">
      <c r="A264" s="77">
        <v>41919</v>
      </c>
      <c r="B264" s="94" t="s">
        <v>231</v>
      </c>
      <c r="C264" s="95">
        <v>5</v>
      </c>
      <c r="D264" s="70">
        <v>60</v>
      </c>
      <c r="E264" s="70" t="s">
        <v>196</v>
      </c>
      <c r="G264" s="99" t="s">
        <v>254</v>
      </c>
      <c r="H264" s="96" t="s">
        <v>120</v>
      </c>
      <c r="J264" s="97">
        <v>8306</v>
      </c>
      <c r="K264" s="70" t="s">
        <v>286</v>
      </c>
      <c r="L264" s="115">
        <f t="shared" si="5"/>
        <v>1.4137166941154067</v>
      </c>
    </row>
    <row r="265" spans="1:12" ht="18" customHeight="1" x14ac:dyDescent="0.25">
      <c r="A265" s="77">
        <v>41920</v>
      </c>
      <c r="B265" s="94" t="s">
        <v>231</v>
      </c>
      <c r="C265" s="95">
        <v>8</v>
      </c>
      <c r="D265" s="70">
        <v>41</v>
      </c>
      <c r="E265" s="70" t="s">
        <v>196</v>
      </c>
      <c r="G265" s="99" t="s">
        <v>254</v>
      </c>
      <c r="H265" s="96" t="s">
        <v>120</v>
      </c>
      <c r="J265" s="97">
        <v>8306</v>
      </c>
      <c r="K265" s="70" t="s">
        <v>286</v>
      </c>
      <c r="L265" s="115">
        <f t="shared" si="5"/>
        <v>1.0562034501368884</v>
      </c>
    </row>
    <row r="266" spans="1:12" ht="18" customHeight="1" x14ac:dyDescent="0.25">
      <c r="A266" s="77">
        <v>41921</v>
      </c>
      <c r="B266" s="94" t="s">
        <v>231</v>
      </c>
      <c r="C266" s="95">
        <v>8.5</v>
      </c>
      <c r="D266" s="70">
        <v>43</v>
      </c>
      <c r="E266" s="70" t="s">
        <v>196</v>
      </c>
      <c r="G266" s="99" t="s">
        <v>254</v>
      </c>
      <c r="H266" s="96" t="s">
        <v>120</v>
      </c>
      <c r="J266" s="97">
        <v>8306</v>
      </c>
      <c r="K266" s="70" t="s">
        <v>286</v>
      </c>
      <c r="L266" s="115">
        <f t="shared" si="5"/>
        <v>1.2343710235035994</v>
      </c>
    </row>
    <row r="267" spans="1:12" ht="18" customHeight="1" x14ac:dyDescent="0.25">
      <c r="A267" s="77">
        <v>41922</v>
      </c>
      <c r="B267" s="94" t="s">
        <v>231</v>
      </c>
      <c r="C267" s="95">
        <v>4</v>
      </c>
      <c r="D267" s="70">
        <v>59</v>
      </c>
      <c r="E267" s="70" t="s">
        <v>196</v>
      </c>
      <c r="G267" s="99" t="s">
        <v>254</v>
      </c>
      <c r="H267" s="96" t="s">
        <v>120</v>
      </c>
      <c r="J267" s="97">
        <v>8306</v>
      </c>
      <c r="K267" s="70" t="s">
        <v>286</v>
      </c>
      <c r="L267" s="115">
        <f t="shared" si="5"/>
        <v>1.093588402714607</v>
      </c>
    </row>
    <row r="268" spans="1:12" ht="18" customHeight="1" x14ac:dyDescent="0.25">
      <c r="A268" s="77">
        <v>41739</v>
      </c>
      <c r="B268" s="94" t="s">
        <v>231</v>
      </c>
      <c r="C268" s="95">
        <v>8.5</v>
      </c>
      <c r="D268" s="70">
        <v>51</v>
      </c>
      <c r="E268" s="70" t="s">
        <v>196</v>
      </c>
      <c r="G268" s="99" t="s">
        <v>254</v>
      </c>
      <c r="H268" s="96" t="s">
        <v>120</v>
      </c>
      <c r="J268" s="97">
        <v>8306</v>
      </c>
      <c r="K268" s="70" t="s">
        <v>287</v>
      </c>
      <c r="L268" s="115">
        <f t="shared" si="5"/>
        <v>1.7363975295472487</v>
      </c>
    </row>
    <row r="269" spans="1:12" ht="18" customHeight="1" x14ac:dyDescent="0.25">
      <c r="A269" s="77">
        <v>41945</v>
      </c>
      <c r="B269" s="94" t="s">
        <v>282</v>
      </c>
      <c r="C269" s="95">
        <v>13.5</v>
      </c>
      <c r="D269" s="70">
        <v>42</v>
      </c>
      <c r="E269" s="70" t="s">
        <v>196</v>
      </c>
      <c r="G269" s="99" t="s">
        <v>254</v>
      </c>
      <c r="H269" s="96" t="s">
        <v>120</v>
      </c>
      <c r="J269" s="97">
        <v>8306</v>
      </c>
      <c r="K269" s="70" t="s">
        <v>281</v>
      </c>
      <c r="L269" s="115">
        <f t="shared" si="5"/>
        <v>1.8703471863146832</v>
      </c>
    </row>
    <row r="270" spans="1:12" ht="18" customHeight="1" x14ac:dyDescent="0.25">
      <c r="A270" s="77">
        <v>41773</v>
      </c>
      <c r="B270" s="94" t="s">
        <v>231</v>
      </c>
      <c r="C270" s="95">
        <v>4.5</v>
      </c>
      <c r="D270" s="70">
        <v>47</v>
      </c>
      <c r="E270" s="70" t="s">
        <v>196</v>
      </c>
      <c r="G270" s="99" t="s">
        <v>254</v>
      </c>
      <c r="H270" s="96" t="s">
        <v>120</v>
      </c>
      <c r="J270" s="97">
        <v>8306</v>
      </c>
      <c r="K270" s="70" t="s">
        <v>288</v>
      </c>
      <c r="L270" s="115">
        <f t="shared" si="5"/>
        <v>0.78072504432523349</v>
      </c>
    </row>
    <row r="271" spans="1:12" ht="18" customHeight="1" x14ac:dyDescent="0.25">
      <c r="A271" s="77">
        <v>41775</v>
      </c>
      <c r="B271" s="94" t="s">
        <v>231</v>
      </c>
      <c r="C271" s="95">
        <v>2.5</v>
      </c>
      <c r="D271" s="70">
        <v>50</v>
      </c>
      <c r="E271" s="70" t="s">
        <v>196</v>
      </c>
      <c r="G271" s="99" t="s">
        <v>254</v>
      </c>
      <c r="H271" s="96" t="s">
        <v>120</v>
      </c>
      <c r="J271" s="97">
        <v>8306</v>
      </c>
      <c r="K271" s="70" t="s">
        <v>288</v>
      </c>
      <c r="L271" s="115">
        <f t="shared" si="5"/>
        <v>0.49087385212340523</v>
      </c>
    </row>
    <row r="272" spans="1:12" ht="18" customHeight="1" x14ac:dyDescent="0.25">
      <c r="A272" s="77">
        <v>41769</v>
      </c>
      <c r="B272" s="94" t="s">
        <v>231</v>
      </c>
      <c r="C272" s="95">
        <v>4.5</v>
      </c>
      <c r="D272" s="70">
        <v>69</v>
      </c>
      <c r="E272" s="70" t="s">
        <v>228</v>
      </c>
      <c r="G272" s="99" t="s">
        <v>254</v>
      </c>
      <c r="H272" s="96" t="s">
        <v>120</v>
      </c>
      <c r="J272" s="97">
        <v>8306</v>
      </c>
      <c r="K272" s="70" t="s">
        <v>288</v>
      </c>
      <c r="L272" s="115">
        <f t="shared" si="5"/>
        <v>1.6826762951708631</v>
      </c>
    </row>
    <row r="273" spans="1:12" ht="18" customHeight="1" x14ac:dyDescent="0.25">
      <c r="A273" s="77">
        <v>41961</v>
      </c>
      <c r="B273" s="94" t="s">
        <v>231</v>
      </c>
      <c r="C273" s="95">
        <v>4.5</v>
      </c>
      <c r="D273" s="70">
        <v>40</v>
      </c>
      <c r="E273" s="70" t="s">
        <v>196</v>
      </c>
      <c r="G273" s="99" t="s">
        <v>254</v>
      </c>
      <c r="H273" s="96" t="s">
        <v>120</v>
      </c>
      <c r="J273" s="97">
        <v>8306</v>
      </c>
      <c r="K273" s="70" t="s">
        <v>288</v>
      </c>
      <c r="L273" s="115">
        <f t="shared" si="5"/>
        <v>0.56548667764616278</v>
      </c>
    </row>
    <row r="274" spans="1:12" ht="18" customHeight="1" x14ac:dyDescent="0.25">
      <c r="A274" s="77">
        <v>41962</v>
      </c>
      <c r="B274" s="94" t="s">
        <v>231</v>
      </c>
      <c r="C274" s="95">
        <v>5</v>
      </c>
      <c r="D274" s="70">
        <v>34</v>
      </c>
      <c r="E274" s="70" t="s">
        <v>196</v>
      </c>
      <c r="G274" s="99" t="s">
        <v>254</v>
      </c>
      <c r="H274" s="96" t="s">
        <v>120</v>
      </c>
      <c r="J274" s="97">
        <v>8306</v>
      </c>
      <c r="K274" s="70" t="s">
        <v>288</v>
      </c>
      <c r="L274" s="115">
        <f t="shared" si="5"/>
        <v>0.45396013844372513</v>
      </c>
    </row>
    <row r="275" spans="1:12" ht="18" customHeight="1" x14ac:dyDescent="0.25">
      <c r="A275" s="77">
        <v>41963</v>
      </c>
      <c r="B275" s="94" t="s">
        <v>231</v>
      </c>
      <c r="C275" s="95">
        <v>9</v>
      </c>
      <c r="D275" s="70">
        <v>46</v>
      </c>
      <c r="E275" s="70" t="s">
        <v>196</v>
      </c>
      <c r="G275" s="99" t="s">
        <v>254</v>
      </c>
      <c r="H275" s="96" t="s">
        <v>120</v>
      </c>
      <c r="J275" s="97">
        <v>8306</v>
      </c>
      <c r="K275" s="70" t="s">
        <v>288</v>
      </c>
      <c r="L275" s="115">
        <f t="shared" si="5"/>
        <v>1.4957122623741004</v>
      </c>
    </row>
    <row r="276" spans="1:12" ht="18" customHeight="1" x14ac:dyDescent="0.25">
      <c r="A276" s="77">
        <v>41964</v>
      </c>
      <c r="B276" s="94" t="s">
        <v>231</v>
      </c>
      <c r="C276" s="95">
        <v>12</v>
      </c>
      <c r="D276" s="70">
        <v>43</v>
      </c>
      <c r="E276" s="70" t="s">
        <v>196</v>
      </c>
      <c r="G276" s="99" t="s">
        <v>254</v>
      </c>
      <c r="H276" s="96" t="s">
        <v>120</v>
      </c>
      <c r="J276" s="97">
        <v>8306</v>
      </c>
      <c r="K276" s="70" t="s">
        <v>288</v>
      </c>
      <c r="L276" s="115">
        <f t="shared" si="5"/>
        <v>1.7426414449462579</v>
      </c>
    </row>
    <row r="277" spans="1:12" ht="18" customHeight="1" x14ac:dyDescent="0.25">
      <c r="A277" s="77">
        <v>41965</v>
      </c>
      <c r="B277" s="94" t="s">
        <v>231</v>
      </c>
      <c r="C277" s="95">
        <v>13</v>
      </c>
      <c r="D277" s="70">
        <v>60</v>
      </c>
      <c r="E277" s="70" t="s">
        <v>196</v>
      </c>
      <c r="G277" s="99" t="s">
        <v>254</v>
      </c>
      <c r="H277" s="96" t="s">
        <v>120</v>
      </c>
      <c r="J277" s="97">
        <v>8306</v>
      </c>
      <c r="K277" s="70" t="s">
        <v>288</v>
      </c>
      <c r="L277" s="115">
        <f t="shared" si="5"/>
        <v>3.675663404700058</v>
      </c>
    </row>
    <row r="278" spans="1:12" ht="18" customHeight="1" x14ac:dyDescent="0.25">
      <c r="A278" s="77">
        <v>41796</v>
      </c>
      <c r="B278" s="94" t="s">
        <v>231</v>
      </c>
      <c r="C278" s="95">
        <v>8.5</v>
      </c>
      <c r="D278" s="70">
        <v>45</v>
      </c>
      <c r="E278" s="70" t="s">
        <v>196</v>
      </c>
      <c r="G278" s="99" t="s">
        <v>254</v>
      </c>
      <c r="H278" s="96" t="s">
        <v>120</v>
      </c>
      <c r="J278" s="97">
        <v>8306</v>
      </c>
      <c r="K278" s="70" t="s">
        <v>288</v>
      </c>
      <c r="L278" s="115">
        <f t="shared" si="5"/>
        <v>1.3518665887478578</v>
      </c>
    </row>
    <row r="279" spans="1:12" ht="18" customHeight="1" x14ac:dyDescent="0.25">
      <c r="A279" s="77">
        <v>41782</v>
      </c>
      <c r="B279" s="94" t="s">
        <v>231</v>
      </c>
      <c r="C279" s="95">
        <v>6.5</v>
      </c>
      <c r="D279" s="70">
        <v>52</v>
      </c>
      <c r="E279" s="70" t="s">
        <v>196</v>
      </c>
      <c r="G279" s="99" t="s">
        <v>254</v>
      </c>
      <c r="H279" s="96" t="s">
        <v>120</v>
      </c>
      <c r="J279" s="97">
        <v>8306</v>
      </c>
      <c r="K279" s="70" t="s">
        <v>288</v>
      </c>
      <c r="L279" s="115">
        <f t="shared" si="5"/>
        <v>1.3804158119873551</v>
      </c>
    </row>
    <row r="280" spans="1:12" ht="18" customHeight="1" x14ac:dyDescent="0.25">
      <c r="A280" s="77">
        <v>41783</v>
      </c>
      <c r="B280" s="94" t="s">
        <v>231</v>
      </c>
      <c r="C280" s="95">
        <v>9</v>
      </c>
      <c r="D280" s="70">
        <v>37</v>
      </c>
      <c r="E280" s="70" t="s">
        <v>196</v>
      </c>
      <c r="G280" s="99" t="s">
        <v>254</v>
      </c>
      <c r="H280" s="96" t="s">
        <v>120</v>
      </c>
      <c r="J280" s="97">
        <v>8306</v>
      </c>
      <c r="K280" s="70" t="s">
        <v>288</v>
      </c>
      <c r="L280" s="115">
        <f t="shared" si="5"/>
        <v>0.96768907712199614</v>
      </c>
    </row>
    <row r="281" spans="1:12" ht="18" customHeight="1" x14ac:dyDescent="0.25">
      <c r="A281" s="77">
        <v>41784</v>
      </c>
      <c r="B281" s="94" t="s">
        <v>231</v>
      </c>
      <c r="C281" s="95">
        <v>7.5</v>
      </c>
      <c r="D281" s="70">
        <v>44</v>
      </c>
      <c r="E281" s="70" t="s">
        <v>196</v>
      </c>
      <c r="G281" s="99" t="s">
        <v>254</v>
      </c>
      <c r="H281" s="96" t="s">
        <v>120</v>
      </c>
      <c r="J281" s="97">
        <v>8306</v>
      </c>
      <c r="K281" s="70" t="s">
        <v>288</v>
      </c>
      <c r="L281" s="115">
        <f t="shared" si="5"/>
        <v>1.140398133253095</v>
      </c>
    </row>
    <row r="282" spans="1:12" ht="18" customHeight="1" x14ac:dyDescent="0.25">
      <c r="A282" s="77">
        <v>41785</v>
      </c>
      <c r="B282" s="94" t="s">
        <v>231</v>
      </c>
      <c r="C282" s="95">
        <v>12</v>
      </c>
      <c r="D282" s="70">
        <v>52</v>
      </c>
      <c r="E282" s="70" t="s">
        <v>196</v>
      </c>
      <c r="G282" s="99" t="s">
        <v>254</v>
      </c>
      <c r="H282" s="96" t="s">
        <v>120</v>
      </c>
      <c r="J282" s="97">
        <v>8306</v>
      </c>
      <c r="K282" s="70" t="s">
        <v>288</v>
      </c>
      <c r="L282" s="115">
        <f t="shared" si="5"/>
        <v>2.5484599605920404</v>
      </c>
    </row>
    <row r="283" spans="1:12" ht="18" customHeight="1" x14ac:dyDescent="0.25">
      <c r="A283" s="77">
        <v>41761</v>
      </c>
      <c r="B283" s="94" t="s">
        <v>231</v>
      </c>
      <c r="C283" s="95">
        <v>13.5</v>
      </c>
      <c r="D283" s="70">
        <v>37</v>
      </c>
      <c r="E283" s="70" t="s">
        <v>199</v>
      </c>
      <c r="G283" s="99" t="s">
        <v>254</v>
      </c>
      <c r="H283" s="96" t="s">
        <v>120</v>
      </c>
      <c r="J283" s="97">
        <v>8307</v>
      </c>
      <c r="K283" s="70" t="s">
        <v>288</v>
      </c>
      <c r="L283" s="115">
        <f t="shared" si="5"/>
        <v>1.4515336156829941</v>
      </c>
    </row>
    <row r="284" spans="1:12" ht="18" customHeight="1" x14ac:dyDescent="0.25">
      <c r="A284" s="77">
        <v>41762</v>
      </c>
      <c r="B284" s="94" t="s">
        <v>231</v>
      </c>
      <c r="C284" s="95">
        <v>10</v>
      </c>
      <c r="D284" s="70">
        <v>47</v>
      </c>
      <c r="E284" s="70" t="s">
        <v>198</v>
      </c>
      <c r="G284" s="99" t="s">
        <v>254</v>
      </c>
      <c r="H284" s="96" t="s">
        <v>120</v>
      </c>
      <c r="J284" s="97">
        <v>8307</v>
      </c>
      <c r="K284" s="70" t="s">
        <v>288</v>
      </c>
      <c r="L284" s="115">
        <f t="shared" si="5"/>
        <v>1.7349445429449633</v>
      </c>
    </row>
    <row r="285" spans="1:12" ht="18" customHeight="1" x14ac:dyDescent="0.25">
      <c r="A285" s="77">
        <v>41763</v>
      </c>
      <c r="B285" s="94" t="s">
        <v>231</v>
      </c>
      <c r="C285" s="95">
        <v>7</v>
      </c>
      <c r="D285" s="70">
        <v>43</v>
      </c>
      <c r="E285" s="70" t="s">
        <v>199</v>
      </c>
      <c r="G285" s="99" t="s">
        <v>254</v>
      </c>
      <c r="H285" s="96" t="s">
        <v>120</v>
      </c>
      <c r="J285" s="97">
        <v>8307</v>
      </c>
      <c r="K285" s="70" t="s">
        <v>288</v>
      </c>
      <c r="L285" s="115">
        <f t="shared" si="5"/>
        <v>1.0165408428853173</v>
      </c>
    </row>
    <row r="286" spans="1:12" ht="18" customHeight="1" x14ac:dyDescent="0.25">
      <c r="A286" s="77">
        <v>41764</v>
      </c>
      <c r="B286" s="94" t="s">
        <v>231</v>
      </c>
      <c r="C286" s="95">
        <v>3.5</v>
      </c>
      <c r="D286" s="70">
        <v>47</v>
      </c>
      <c r="E286" s="70" t="s">
        <v>199</v>
      </c>
      <c r="G286" s="99" t="s">
        <v>254</v>
      </c>
      <c r="H286" s="96" t="s">
        <v>120</v>
      </c>
      <c r="J286" s="97">
        <v>8307</v>
      </c>
      <c r="K286" s="70" t="s">
        <v>288</v>
      </c>
      <c r="L286" s="115">
        <f t="shared" si="5"/>
        <v>0.60723059003073721</v>
      </c>
    </row>
    <row r="287" spans="1:12" ht="18" customHeight="1" x14ac:dyDescent="0.25">
      <c r="A287" s="77">
        <v>41765</v>
      </c>
      <c r="B287" s="94" t="s">
        <v>231</v>
      </c>
      <c r="C287" s="95">
        <v>9</v>
      </c>
      <c r="D287" s="70">
        <v>45</v>
      </c>
      <c r="E287" s="70" t="s">
        <v>198</v>
      </c>
      <c r="G287" s="99" t="s">
        <v>254</v>
      </c>
      <c r="H287" s="96" t="s">
        <v>120</v>
      </c>
      <c r="J287" s="97">
        <v>8307</v>
      </c>
      <c r="K287" s="70" t="s">
        <v>288</v>
      </c>
      <c r="L287" s="115">
        <f t="shared" si="5"/>
        <v>1.4313881527918495</v>
      </c>
    </row>
    <row r="288" spans="1:12" ht="18" customHeight="1" x14ac:dyDescent="0.25">
      <c r="A288" s="77">
        <v>41766</v>
      </c>
      <c r="B288" s="94" t="s">
        <v>231</v>
      </c>
      <c r="C288" s="95">
        <v>7</v>
      </c>
      <c r="D288" s="70">
        <v>38</v>
      </c>
      <c r="E288" s="70" t="s">
        <v>199</v>
      </c>
      <c r="G288" s="99" t="s">
        <v>254</v>
      </c>
      <c r="H288" s="96" t="s">
        <v>120</v>
      </c>
      <c r="J288" s="97">
        <v>8307</v>
      </c>
      <c r="K288" s="70" t="s">
        <v>288</v>
      </c>
      <c r="L288" s="115">
        <f t="shared" si="5"/>
        <v>0.79388046356214059</v>
      </c>
    </row>
    <row r="289" spans="1:12" ht="18" customHeight="1" x14ac:dyDescent="0.25">
      <c r="A289" s="77">
        <v>41767</v>
      </c>
      <c r="B289" s="94" t="s">
        <v>231</v>
      </c>
      <c r="C289" s="95">
        <v>7</v>
      </c>
      <c r="D289" s="70">
        <v>46</v>
      </c>
      <c r="E289" s="70" t="s">
        <v>199</v>
      </c>
      <c r="G289" s="99" t="s">
        <v>254</v>
      </c>
      <c r="H289" s="96" t="s">
        <v>120</v>
      </c>
      <c r="J289" s="97">
        <v>8307</v>
      </c>
      <c r="K289" s="70" t="s">
        <v>288</v>
      </c>
      <c r="L289" s="115">
        <f t="shared" si="5"/>
        <v>1.1633317596243002</v>
      </c>
    </row>
    <row r="290" spans="1:12" ht="18" customHeight="1" x14ac:dyDescent="0.25">
      <c r="A290" s="77">
        <v>41768</v>
      </c>
      <c r="B290" s="94" t="s">
        <v>231</v>
      </c>
      <c r="C290" s="95">
        <v>8</v>
      </c>
      <c r="D290" s="70">
        <v>42</v>
      </c>
      <c r="E290" s="70" t="s">
        <v>199</v>
      </c>
      <c r="G290" s="99" t="s">
        <v>254</v>
      </c>
      <c r="H290" s="96" t="s">
        <v>120</v>
      </c>
      <c r="J290" s="97">
        <v>8307</v>
      </c>
      <c r="K290" s="70" t="s">
        <v>288</v>
      </c>
      <c r="L290" s="115">
        <f t="shared" si="5"/>
        <v>1.108353888186479</v>
      </c>
    </row>
    <row r="291" spans="1:12" ht="18" customHeight="1" x14ac:dyDescent="0.25">
      <c r="A291" s="77">
        <v>41770</v>
      </c>
      <c r="B291" s="94" t="s">
        <v>231</v>
      </c>
      <c r="C291" s="95">
        <v>7</v>
      </c>
      <c r="D291" s="70">
        <v>43</v>
      </c>
      <c r="E291" s="70" t="s">
        <v>198</v>
      </c>
      <c r="G291" s="99" t="s">
        <v>254</v>
      </c>
      <c r="H291" s="96" t="s">
        <v>120</v>
      </c>
      <c r="J291" s="97">
        <v>8307</v>
      </c>
      <c r="K291" s="70" t="s">
        <v>288</v>
      </c>
      <c r="L291" s="115">
        <f t="shared" si="5"/>
        <v>1.0165408428853173</v>
      </c>
    </row>
    <row r="292" spans="1:12" ht="18" customHeight="1" x14ac:dyDescent="0.25">
      <c r="A292" s="77">
        <v>41771</v>
      </c>
      <c r="B292" s="94" t="s">
        <v>231</v>
      </c>
      <c r="C292" s="95">
        <v>6</v>
      </c>
      <c r="D292" s="70">
        <v>38</v>
      </c>
      <c r="E292" s="70" t="s">
        <v>199</v>
      </c>
      <c r="G292" s="99" t="s">
        <v>254</v>
      </c>
      <c r="H292" s="96" t="s">
        <v>120</v>
      </c>
      <c r="J292" s="97">
        <v>8307</v>
      </c>
      <c r="K292" s="70" t="s">
        <v>288</v>
      </c>
      <c r="L292" s="115">
        <f t="shared" si="5"/>
        <v>0.68046896876754903</v>
      </c>
    </row>
    <row r="293" spans="1:12" ht="18" customHeight="1" x14ac:dyDescent="0.25">
      <c r="A293" s="77">
        <v>41772</v>
      </c>
      <c r="B293" s="94" t="s">
        <v>231</v>
      </c>
      <c r="C293" s="95">
        <v>14</v>
      </c>
      <c r="D293" s="70">
        <v>46</v>
      </c>
      <c r="E293" s="70" t="s">
        <v>199</v>
      </c>
      <c r="G293" s="99" t="s">
        <v>254</v>
      </c>
      <c r="H293" s="96" t="s">
        <v>120</v>
      </c>
      <c r="J293" s="97">
        <v>8307</v>
      </c>
      <c r="K293" s="70" t="s">
        <v>288</v>
      </c>
      <c r="L293" s="115">
        <f t="shared" si="5"/>
        <v>2.3266635192486005</v>
      </c>
    </row>
    <row r="294" spans="1:12" ht="18" customHeight="1" x14ac:dyDescent="0.25">
      <c r="A294" s="77">
        <v>41774</v>
      </c>
      <c r="B294" s="94" t="s">
        <v>231</v>
      </c>
      <c r="C294" s="95">
        <v>9.5</v>
      </c>
      <c r="D294" s="70">
        <v>42</v>
      </c>
      <c r="E294" s="70" t="s">
        <v>199</v>
      </c>
      <c r="G294" s="99" t="s">
        <v>254</v>
      </c>
      <c r="H294" s="96" t="s">
        <v>120</v>
      </c>
      <c r="J294" s="97">
        <v>8307</v>
      </c>
      <c r="K294" s="70" t="s">
        <v>288</v>
      </c>
      <c r="L294" s="115">
        <f t="shared" si="5"/>
        <v>1.3161702422214436</v>
      </c>
    </row>
    <row r="295" spans="1:12" ht="18" customHeight="1" x14ac:dyDescent="0.25">
      <c r="A295" s="77">
        <v>41737</v>
      </c>
      <c r="B295" s="94" t="s">
        <v>231</v>
      </c>
      <c r="C295" s="95">
        <v>10.5</v>
      </c>
      <c r="D295" s="70">
        <v>42</v>
      </c>
      <c r="E295" s="70" t="s">
        <v>199</v>
      </c>
      <c r="G295" s="99" t="s">
        <v>254</v>
      </c>
      <c r="H295" s="96" t="s">
        <v>120</v>
      </c>
      <c r="J295" s="97">
        <v>8307</v>
      </c>
      <c r="K295" s="70" t="s">
        <v>287</v>
      </c>
      <c r="L295" s="115">
        <f t="shared" si="5"/>
        <v>1.4547144782447536</v>
      </c>
    </row>
    <row r="296" spans="1:12" ht="18" customHeight="1" x14ac:dyDescent="0.25">
      <c r="A296" s="77">
        <v>41738</v>
      </c>
      <c r="B296" s="94" t="s">
        <v>231</v>
      </c>
      <c r="C296" s="95">
        <v>9</v>
      </c>
      <c r="D296" s="70">
        <v>40</v>
      </c>
      <c r="E296" s="70" t="s">
        <v>198</v>
      </c>
      <c r="G296" s="99" t="s">
        <v>254</v>
      </c>
      <c r="H296" s="96" t="s">
        <v>120</v>
      </c>
      <c r="J296" s="97">
        <v>8307</v>
      </c>
      <c r="K296" s="70" t="s">
        <v>287</v>
      </c>
      <c r="L296" s="115">
        <f t="shared" si="5"/>
        <v>1.1309733552923256</v>
      </c>
    </row>
    <row r="297" spans="1:12" ht="18" customHeight="1" x14ac:dyDescent="0.25">
      <c r="A297" s="77">
        <v>41780</v>
      </c>
      <c r="B297" s="94" t="s">
        <v>231</v>
      </c>
      <c r="C297" s="95">
        <v>7</v>
      </c>
      <c r="D297" s="70">
        <v>38</v>
      </c>
      <c r="E297" s="70" t="s">
        <v>198</v>
      </c>
      <c r="G297" s="99" t="s">
        <v>254</v>
      </c>
      <c r="H297" s="96" t="s">
        <v>120</v>
      </c>
      <c r="J297" s="97">
        <v>8307</v>
      </c>
      <c r="K297" s="70" t="s">
        <v>288</v>
      </c>
      <c r="L297" s="115">
        <f t="shared" si="5"/>
        <v>0.79388046356214059</v>
      </c>
    </row>
    <row r="298" spans="1:12" ht="18" customHeight="1" x14ac:dyDescent="0.25">
      <c r="A298" s="77">
        <v>41781</v>
      </c>
      <c r="B298" s="94" t="s">
        <v>231</v>
      </c>
      <c r="C298" s="95">
        <v>3.5</v>
      </c>
      <c r="D298" s="70">
        <v>41</v>
      </c>
      <c r="E298" s="70" t="s">
        <v>198</v>
      </c>
      <c r="G298" s="99" t="s">
        <v>254</v>
      </c>
      <c r="H298" s="96" t="s">
        <v>120</v>
      </c>
      <c r="J298" s="97">
        <v>8307</v>
      </c>
      <c r="K298" s="70" t="s">
        <v>288</v>
      </c>
      <c r="L298" s="115">
        <f t="shared" si="5"/>
        <v>0.46208900943488868</v>
      </c>
    </row>
    <row r="299" spans="1:12" ht="18" customHeight="1" x14ac:dyDescent="0.25">
      <c r="A299" s="77">
        <v>41786</v>
      </c>
      <c r="B299" s="94" t="s">
        <v>231</v>
      </c>
      <c r="C299" s="95">
        <v>10</v>
      </c>
      <c r="D299" s="70">
        <v>39</v>
      </c>
      <c r="E299" s="70" t="s">
        <v>199</v>
      </c>
      <c r="G299" s="99" t="s">
        <v>254</v>
      </c>
      <c r="H299" s="96" t="s">
        <v>120</v>
      </c>
      <c r="J299" s="97">
        <v>8307</v>
      </c>
      <c r="K299" s="70" t="s">
        <v>288</v>
      </c>
      <c r="L299" s="115">
        <f t="shared" si="5"/>
        <v>1.1945906065275187</v>
      </c>
    </row>
    <row r="300" spans="1:12" ht="18" customHeight="1" x14ac:dyDescent="0.25">
      <c r="A300" s="77">
        <v>41798</v>
      </c>
      <c r="B300" s="94" t="s">
        <v>289</v>
      </c>
      <c r="C300" s="95">
        <v>5</v>
      </c>
      <c r="D300" s="70">
        <v>30</v>
      </c>
      <c r="E300" s="70" t="s">
        <v>253</v>
      </c>
      <c r="G300" s="99" t="s">
        <v>254</v>
      </c>
      <c r="H300" s="96" t="s">
        <v>120</v>
      </c>
      <c r="J300" s="97">
        <v>8308</v>
      </c>
      <c r="K300" s="70" t="s">
        <v>281</v>
      </c>
      <c r="L300" s="115">
        <f t="shared" si="5"/>
        <v>0.35342917352885167</v>
      </c>
    </row>
    <row r="301" spans="1:12" ht="18" customHeight="1" x14ac:dyDescent="0.25">
      <c r="A301" s="77">
        <v>41799</v>
      </c>
      <c r="B301" s="94" t="s">
        <v>289</v>
      </c>
      <c r="C301" s="95">
        <v>5</v>
      </c>
      <c r="D301" s="70">
        <v>35</v>
      </c>
      <c r="E301" s="70" t="s">
        <v>253</v>
      </c>
      <c r="G301" s="99" t="s">
        <v>254</v>
      </c>
      <c r="H301" s="96" t="s">
        <v>120</v>
      </c>
      <c r="J301" s="97">
        <v>8308</v>
      </c>
      <c r="K301" s="70" t="s">
        <v>281</v>
      </c>
      <c r="L301" s="115">
        <f t="shared" si="5"/>
        <v>0.48105637508093707</v>
      </c>
    </row>
    <row r="302" spans="1:12" ht="18" customHeight="1" x14ac:dyDescent="0.25">
      <c r="A302" s="77">
        <v>41800</v>
      </c>
      <c r="B302" s="94" t="s">
        <v>289</v>
      </c>
      <c r="C302" s="95">
        <v>5</v>
      </c>
      <c r="D302" s="70">
        <v>28</v>
      </c>
      <c r="E302" s="70" t="s">
        <v>253</v>
      </c>
      <c r="G302" s="99" t="s">
        <v>254</v>
      </c>
      <c r="H302" s="96" t="s">
        <v>120</v>
      </c>
      <c r="J302" s="97">
        <v>8308</v>
      </c>
      <c r="K302" s="70" t="s">
        <v>281</v>
      </c>
      <c r="L302" s="115">
        <f t="shared" si="5"/>
        <v>0.30787608005179973</v>
      </c>
    </row>
    <row r="303" spans="1:12" ht="18" customHeight="1" x14ac:dyDescent="0.25">
      <c r="A303" s="77">
        <v>41947</v>
      </c>
      <c r="B303" s="94" t="s">
        <v>289</v>
      </c>
      <c r="C303" s="95">
        <v>10</v>
      </c>
      <c r="D303" s="70">
        <v>49</v>
      </c>
      <c r="E303" s="70" t="s">
        <v>253</v>
      </c>
      <c r="G303" s="99" t="s">
        <v>254</v>
      </c>
      <c r="H303" s="96" t="s">
        <v>120</v>
      </c>
      <c r="J303" s="97">
        <v>8308</v>
      </c>
      <c r="K303" s="70" t="s">
        <v>274</v>
      </c>
      <c r="L303" s="115">
        <f t="shared" si="5"/>
        <v>1.8857409903172735</v>
      </c>
    </row>
    <row r="304" spans="1:12" ht="18" customHeight="1" x14ac:dyDescent="0.25">
      <c r="A304" s="77">
        <v>41979</v>
      </c>
      <c r="B304" s="94" t="s">
        <v>231</v>
      </c>
      <c r="C304" s="95">
        <v>4</v>
      </c>
      <c r="D304" s="70">
        <v>31</v>
      </c>
      <c r="E304" s="70" t="s">
        <v>196</v>
      </c>
      <c r="G304" s="99" t="s">
        <v>254</v>
      </c>
      <c r="H304" s="96" t="s">
        <v>120</v>
      </c>
      <c r="J304" s="97">
        <v>8304</v>
      </c>
      <c r="K304" s="70" t="s">
        <v>283</v>
      </c>
      <c r="L304" s="115">
        <f t="shared" si="5"/>
        <v>0.30190705400997914</v>
      </c>
    </row>
    <row r="305" spans="1:12" ht="18" customHeight="1" x14ac:dyDescent="0.25">
      <c r="A305" s="77">
        <v>41980</v>
      </c>
      <c r="B305" s="94" t="s">
        <v>231</v>
      </c>
      <c r="C305" s="95">
        <v>4</v>
      </c>
      <c r="D305" s="70">
        <v>37</v>
      </c>
      <c r="E305" s="70" t="s">
        <v>196</v>
      </c>
      <c r="G305" s="99" t="s">
        <v>254</v>
      </c>
      <c r="H305" s="96" t="s">
        <v>120</v>
      </c>
      <c r="J305" s="97">
        <v>8304</v>
      </c>
      <c r="K305" s="70" t="s">
        <v>283</v>
      </c>
      <c r="L305" s="115">
        <f t="shared" si="5"/>
        <v>0.43008403427644271</v>
      </c>
    </row>
    <row r="306" spans="1:12" ht="18" customHeight="1" x14ac:dyDescent="0.25">
      <c r="A306" s="77">
        <v>41981</v>
      </c>
      <c r="B306" s="94" t="s">
        <v>231</v>
      </c>
      <c r="C306" s="95">
        <v>4</v>
      </c>
      <c r="D306" s="70">
        <v>34</v>
      </c>
      <c r="E306" s="70" t="s">
        <v>196</v>
      </c>
      <c r="G306" s="99" t="s">
        <v>254</v>
      </c>
      <c r="H306" s="96" t="s">
        <v>120</v>
      </c>
      <c r="J306" s="97">
        <v>8304</v>
      </c>
      <c r="K306" s="70" t="s">
        <v>283</v>
      </c>
      <c r="L306" s="115">
        <f t="shared" si="5"/>
        <v>0.36316811075498007</v>
      </c>
    </row>
    <row r="307" spans="1:12" ht="18" customHeight="1" x14ac:dyDescent="0.25">
      <c r="A307" s="77">
        <v>41982</v>
      </c>
      <c r="B307" s="94" t="s">
        <v>231</v>
      </c>
      <c r="C307" s="95">
        <v>5</v>
      </c>
      <c r="D307" s="70">
        <v>40</v>
      </c>
      <c r="E307" s="70" t="s">
        <v>196</v>
      </c>
      <c r="G307" s="99" t="s">
        <v>254</v>
      </c>
      <c r="H307" s="96" t="s">
        <v>120</v>
      </c>
      <c r="J307" s="97">
        <v>8304</v>
      </c>
      <c r="K307" s="70" t="s">
        <v>283</v>
      </c>
      <c r="L307" s="115">
        <f t="shared" si="5"/>
        <v>0.62831853071795862</v>
      </c>
    </row>
    <row r="308" spans="1:12" ht="18" customHeight="1" x14ac:dyDescent="0.25">
      <c r="A308" s="77">
        <v>41983</v>
      </c>
      <c r="B308" s="94" t="s">
        <v>231</v>
      </c>
      <c r="C308" s="95">
        <v>5</v>
      </c>
      <c r="D308" s="70">
        <v>41</v>
      </c>
      <c r="E308" s="70" t="s">
        <v>196</v>
      </c>
      <c r="G308" s="99" t="s">
        <v>254</v>
      </c>
      <c r="H308" s="96" t="s">
        <v>120</v>
      </c>
      <c r="J308" s="97">
        <v>8304</v>
      </c>
      <c r="K308" s="70" t="s">
        <v>283</v>
      </c>
      <c r="L308" s="115">
        <f t="shared" si="5"/>
        <v>0.6601271563355553</v>
      </c>
    </row>
    <row r="309" spans="1:12" ht="18" customHeight="1" x14ac:dyDescent="0.25">
      <c r="A309" s="77">
        <v>41984</v>
      </c>
      <c r="B309" s="94" t="s">
        <v>231</v>
      </c>
      <c r="C309" s="95">
        <v>4</v>
      </c>
      <c r="D309" s="70">
        <v>38</v>
      </c>
      <c r="E309" s="70" t="s">
        <v>196</v>
      </c>
      <c r="G309" s="99" t="s">
        <v>254</v>
      </c>
      <c r="H309" s="96" t="s">
        <v>120</v>
      </c>
      <c r="J309" s="97">
        <v>8304</v>
      </c>
      <c r="K309" s="70" t="s">
        <v>283</v>
      </c>
      <c r="L309" s="115">
        <f t="shared" si="5"/>
        <v>0.45364597917836608</v>
      </c>
    </row>
    <row r="310" spans="1:12" ht="18" customHeight="1" x14ac:dyDescent="0.25">
      <c r="A310" s="77">
        <v>8772</v>
      </c>
      <c r="C310" s="95">
        <v>5</v>
      </c>
      <c r="D310" s="70">
        <v>48</v>
      </c>
      <c r="E310" s="70" t="s">
        <v>196</v>
      </c>
      <c r="G310" s="99" t="s">
        <v>254</v>
      </c>
      <c r="H310" s="96" t="s">
        <v>120</v>
      </c>
      <c r="J310" s="97">
        <v>3300</v>
      </c>
      <c r="K310" s="70" t="s">
        <v>294</v>
      </c>
      <c r="L310" s="115">
        <f t="shared" si="5"/>
        <v>0.90477868423386043</v>
      </c>
    </row>
    <row r="311" spans="1:12" ht="18" customHeight="1" x14ac:dyDescent="0.25">
      <c r="A311" s="77">
        <v>8864</v>
      </c>
      <c r="C311" s="95">
        <v>5</v>
      </c>
      <c r="D311" s="70">
        <v>46</v>
      </c>
      <c r="E311" s="70" t="s">
        <v>196</v>
      </c>
      <c r="G311" s="99" t="s">
        <v>254</v>
      </c>
      <c r="H311" s="96" t="s">
        <v>120</v>
      </c>
      <c r="J311" s="97">
        <v>3300</v>
      </c>
      <c r="K311" s="70" t="s">
        <v>294</v>
      </c>
      <c r="L311" s="115">
        <f t="shared" ref="L311:L374" si="6">(PI()*((D311)^2)/4)*C311/10000</f>
        <v>0.83095125687450022</v>
      </c>
    </row>
    <row r="312" spans="1:12" ht="18" customHeight="1" x14ac:dyDescent="0.25">
      <c r="A312" s="77">
        <v>10052</v>
      </c>
      <c r="C312" s="95">
        <v>4.8</v>
      </c>
      <c r="D312" s="70">
        <v>42</v>
      </c>
      <c r="E312" s="70" t="s">
        <v>196</v>
      </c>
      <c r="G312" s="99" t="s">
        <v>254</v>
      </c>
      <c r="H312" s="96" t="s">
        <v>120</v>
      </c>
      <c r="J312" s="97">
        <v>3300</v>
      </c>
      <c r="K312" s="70" t="s">
        <v>294</v>
      </c>
      <c r="L312" s="115">
        <f t="shared" si="6"/>
        <v>0.66501233291188733</v>
      </c>
    </row>
    <row r="313" spans="1:12" ht="18" customHeight="1" x14ac:dyDescent="0.25">
      <c r="A313" s="77">
        <v>10053</v>
      </c>
      <c r="C313" s="95">
        <v>4</v>
      </c>
      <c r="D313" s="70">
        <v>40</v>
      </c>
      <c r="E313" s="70" t="s">
        <v>196</v>
      </c>
      <c r="G313" s="99" t="s">
        <v>254</v>
      </c>
      <c r="H313" s="96" t="s">
        <v>120</v>
      </c>
      <c r="J313" s="97">
        <v>3300</v>
      </c>
      <c r="K313" s="70" t="s">
        <v>294</v>
      </c>
      <c r="L313" s="115">
        <f t="shared" si="6"/>
        <v>0.50265482457436694</v>
      </c>
    </row>
    <row r="314" spans="1:12" ht="18" customHeight="1" x14ac:dyDescent="0.25">
      <c r="A314" s="77">
        <v>10054</v>
      </c>
      <c r="C314" s="95">
        <v>5</v>
      </c>
      <c r="D314" s="70">
        <v>57</v>
      </c>
      <c r="E314" s="70" t="s">
        <v>196</v>
      </c>
      <c r="G314" s="99" t="s">
        <v>254</v>
      </c>
      <c r="H314" s="96" t="s">
        <v>120</v>
      </c>
      <c r="J314" s="97">
        <v>3300</v>
      </c>
      <c r="K314" s="70" t="s">
        <v>294</v>
      </c>
      <c r="L314" s="115">
        <f t="shared" si="6"/>
        <v>1.2758793164391546</v>
      </c>
    </row>
    <row r="315" spans="1:12" ht="18" customHeight="1" x14ac:dyDescent="0.25">
      <c r="A315" s="77">
        <v>10055</v>
      </c>
      <c r="C315" s="95">
        <v>4.8</v>
      </c>
      <c r="D315" s="70">
        <v>46</v>
      </c>
      <c r="E315" s="70" t="s">
        <v>196</v>
      </c>
      <c r="G315" s="99" t="s">
        <v>254</v>
      </c>
      <c r="H315" s="96" t="s">
        <v>120</v>
      </c>
      <c r="J315" s="97">
        <v>3300</v>
      </c>
      <c r="K315" s="70" t="s">
        <v>294</v>
      </c>
      <c r="L315" s="115">
        <f t="shared" si="6"/>
        <v>0.79771320659952016</v>
      </c>
    </row>
    <row r="316" spans="1:12" ht="18" customHeight="1" x14ac:dyDescent="0.25">
      <c r="A316" s="77">
        <v>10056</v>
      </c>
      <c r="C316" s="95">
        <v>5</v>
      </c>
      <c r="D316" s="70">
        <v>47</v>
      </c>
      <c r="E316" s="70" t="s">
        <v>196</v>
      </c>
      <c r="G316" s="99" t="s">
        <v>254</v>
      </c>
      <c r="H316" s="96" t="s">
        <v>120</v>
      </c>
      <c r="J316" s="97">
        <v>3300</v>
      </c>
      <c r="K316" s="70" t="s">
        <v>294</v>
      </c>
      <c r="L316" s="115">
        <f t="shared" si="6"/>
        <v>0.86747227147248163</v>
      </c>
    </row>
    <row r="317" spans="1:12" ht="18" customHeight="1" x14ac:dyDescent="0.25">
      <c r="A317" s="77">
        <v>10057</v>
      </c>
      <c r="C317" s="95">
        <v>5</v>
      </c>
      <c r="D317" s="70">
        <v>45</v>
      </c>
      <c r="E317" s="70" t="s">
        <v>196</v>
      </c>
      <c r="G317" s="99" t="s">
        <v>254</v>
      </c>
      <c r="H317" s="96" t="s">
        <v>120</v>
      </c>
      <c r="J317" s="97">
        <v>3300</v>
      </c>
      <c r="K317" s="70" t="s">
        <v>294</v>
      </c>
      <c r="L317" s="115">
        <f t="shared" si="6"/>
        <v>0.79521564043991644</v>
      </c>
    </row>
    <row r="318" spans="1:12" ht="18" customHeight="1" x14ac:dyDescent="0.25">
      <c r="A318" s="77">
        <v>1126</v>
      </c>
      <c r="C318" s="95">
        <v>10.5</v>
      </c>
      <c r="D318" s="70">
        <v>46</v>
      </c>
      <c r="E318" s="70" t="s">
        <v>232</v>
      </c>
      <c r="G318" s="99" t="s">
        <v>254</v>
      </c>
      <c r="H318" s="96" t="s">
        <v>120</v>
      </c>
      <c r="J318" s="97">
        <v>3302</v>
      </c>
      <c r="K318" s="70" t="s">
        <v>294</v>
      </c>
      <c r="L318" s="115">
        <f t="shared" si="6"/>
        <v>1.7449976394364506</v>
      </c>
    </row>
    <row r="319" spans="1:12" ht="18" customHeight="1" x14ac:dyDescent="0.25">
      <c r="A319" s="77">
        <v>1127</v>
      </c>
      <c r="C319" s="95">
        <v>9.9</v>
      </c>
      <c r="D319" s="70">
        <v>47</v>
      </c>
      <c r="E319" s="70" t="s">
        <v>232</v>
      </c>
      <c r="G319" s="99" t="s">
        <v>254</v>
      </c>
      <c r="H319" s="96" t="s">
        <v>120</v>
      </c>
      <c r="J319" s="97">
        <v>3302</v>
      </c>
      <c r="K319" s="70" t="s">
        <v>294</v>
      </c>
      <c r="L319" s="115">
        <f t="shared" si="6"/>
        <v>1.7175950975155139</v>
      </c>
    </row>
    <row r="320" spans="1:12" ht="18" customHeight="1" x14ac:dyDescent="0.25">
      <c r="A320" s="77">
        <v>1128</v>
      </c>
      <c r="C320" s="95">
        <v>8</v>
      </c>
      <c r="D320" s="70">
        <v>47</v>
      </c>
      <c r="E320" s="70" t="s">
        <v>232</v>
      </c>
      <c r="G320" s="99" t="s">
        <v>254</v>
      </c>
      <c r="H320" s="96" t="s">
        <v>120</v>
      </c>
      <c r="J320" s="97">
        <v>3302</v>
      </c>
      <c r="K320" s="70" t="s">
        <v>294</v>
      </c>
      <c r="L320" s="115">
        <f t="shared" si="6"/>
        <v>1.3879556343559707</v>
      </c>
    </row>
    <row r="321" spans="1:12" ht="18" customHeight="1" x14ac:dyDescent="0.25">
      <c r="A321" s="77">
        <v>1129</v>
      </c>
      <c r="C321" s="95">
        <v>9</v>
      </c>
      <c r="D321" s="70">
        <v>44</v>
      </c>
      <c r="E321" s="70" t="s">
        <v>232</v>
      </c>
      <c r="G321" s="99" t="s">
        <v>254</v>
      </c>
      <c r="H321" s="96" t="s">
        <v>120</v>
      </c>
      <c r="J321" s="97">
        <v>3302</v>
      </c>
      <c r="K321" s="70" t="s">
        <v>294</v>
      </c>
      <c r="L321" s="115">
        <f t="shared" si="6"/>
        <v>1.3684777599037139</v>
      </c>
    </row>
    <row r="322" spans="1:12" ht="18" customHeight="1" x14ac:dyDescent="0.25">
      <c r="A322" s="77">
        <v>1131</v>
      </c>
      <c r="C322" s="95">
        <v>8</v>
      </c>
      <c r="D322" s="70">
        <v>45</v>
      </c>
      <c r="E322" s="70" t="s">
        <v>232</v>
      </c>
      <c r="G322" s="99" t="s">
        <v>254</v>
      </c>
      <c r="H322" s="96" t="s">
        <v>120</v>
      </c>
      <c r="J322" s="97">
        <v>3302</v>
      </c>
      <c r="K322" s="70" t="s">
        <v>294</v>
      </c>
      <c r="L322" s="115">
        <f t="shared" si="6"/>
        <v>1.2723450247038661</v>
      </c>
    </row>
    <row r="323" spans="1:12" ht="18" customHeight="1" x14ac:dyDescent="0.25">
      <c r="A323" s="77">
        <v>1132</v>
      </c>
      <c r="C323" s="95">
        <v>8</v>
      </c>
      <c r="D323" s="70">
        <v>45</v>
      </c>
      <c r="E323" s="70" t="s">
        <v>232</v>
      </c>
      <c r="G323" s="99" t="s">
        <v>254</v>
      </c>
      <c r="H323" s="96" t="s">
        <v>120</v>
      </c>
      <c r="J323" s="97">
        <v>3302</v>
      </c>
      <c r="K323" s="70" t="s">
        <v>294</v>
      </c>
      <c r="L323" s="115">
        <f t="shared" si="6"/>
        <v>1.2723450247038661</v>
      </c>
    </row>
    <row r="324" spans="1:12" ht="18" customHeight="1" x14ac:dyDescent="0.25">
      <c r="A324" s="77">
        <v>1133</v>
      </c>
      <c r="C324" s="95">
        <v>10</v>
      </c>
      <c r="D324" s="70">
        <v>43</v>
      </c>
      <c r="E324" s="70" t="s">
        <v>232</v>
      </c>
      <c r="G324" s="99" t="s">
        <v>254</v>
      </c>
      <c r="H324" s="96" t="s">
        <v>120</v>
      </c>
      <c r="J324" s="97">
        <v>3302</v>
      </c>
      <c r="K324" s="70" t="s">
        <v>294</v>
      </c>
      <c r="L324" s="115">
        <f t="shared" si="6"/>
        <v>1.4522012041218819</v>
      </c>
    </row>
    <row r="325" spans="1:12" ht="18" customHeight="1" x14ac:dyDescent="0.25">
      <c r="A325" s="77">
        <v>1134</v>
      </c>
      <c r="C325" s="95">
        <v>8</v>
      </c>
      <c r="D325" s="70">
        <v>47</v>
      </c>
      <c r="E325" s="70" t="s">
        <v>255</v>
      </c>
      <c r="G325" s="99" t="s">
        <v>254</v>
      </c>
      <c r="H325" s="96" t="s">
        <v>120</v>
      </c>
      <c r="J325" s="97">
        <v>3302</v>
      </c>
      <c r="K325" s="70" t="s">
        <v>294</v>
      </c>
      <c r="L325" s="115">
        <f t="shared" si="6"/>
        <v>1.3879556343559707</v>
      </c>
    </row>
    <row r="326" spans="1:12" ht="18" customHeight="1" x14ac:dyDescent="0.25">
      <c r="A326" s="77">
        <v>1136</v>
      </c>
      <c r="C326" s="95">
        <v>10</v>
      </c>
      <c r="D326" s="70">
        <v>44</v>
      </c>
      <c r="E326" s="70" t="s">
        <v>255</v>
      </c>
      <c r="G326" s="99" t="s">
        <v>254</v>
      </c>
      <c r="H326" s="96" t="s">
        <v>120</v>
      </c>
      <c r="J326" s="97">
        <v>3302</v>
      </c>
      <c r="K326" s="70" t="s">
        <v>294</v>
      </c>
      <c r="L326" s="115">
        <f t="shared" si="6"/>
        <v>1.5205308443374599</v>
      </c>
    </row>
    <row r="327" spans="1:12" ht="18" customHeight="1" x14ac:dyDescent="0.25">
      <c r="A327" s="77">
        <v>1137</v>
      </c>
      <c r="C327" s="95">
        <v>10</v>
      </c>
      <c r="D327" s="70">
        <v>46</v>
      </c>
      <c r="E327" s="70" t="s">
        <v>232</v>
      </c>
      <c r="G327" s="99" t="s">
        <v>254</v>
      </c>
      <c r="H327" s="96" t="s">
        <v>120</v>
      </c>
      <c r="J327" s="97">
        <v>3302</v>
      </c>
      <c r="K327" s="70" t="s">
        <v>294</v>
      </c>
      <c r="L327" s="115">
        <f t="shared" si="6"/>
        <v>1.6619025137490004</v>
      </c>
    </row>
    <row r="328" spans="1:12" ht="18" customHeight="1" x14ac:dyDescent="0.25">
      <c r="A328" s="77">
        <v>1138</v>
      </c>
      <c r="C328" s="95">
        <v>9</v>
      </c>
      <c r="D328" s="70">
        <v>43</v>
      </c>
      <c r="E328" s="70" t="s">
        <v>232</v>
      </c>
      <c r="G328" s="99" t="s">
        <v>254</v>
      </c>
      <c r="H328" s="96" t="s">
        <v>120</v>
      </c>
      <c r="J328" s="97">
        <v>3302</v>
      </c>
      <c r="K328" s="70" t="s">
        <v>294</v>
      </c>
      <c r="L328" s="115">
        <f t="shared" si="6"/>
        <v>1.3069810837096936</v>
      </c>
    </row>
    <row r="329" spans="1:12" ht="18" customHeight="1" x14ac:dyDescent="0.25">
      <c r="A329" s="77">
        <v>1139</v>
      </c>
      <c r="C329" s="95">
        <v>10</v>
      </c>
      <c r="D329" s="70">
        <v>44</v>
      </c>
      <c r="E329" s="70" t="s">
        <v>232</v>
      </c>
      <c r="G329" s="99" t="s">
        <v>254</v>
      </c>
      <c r="H329" s="96" t="s">
        <v>120</v>
      </c>
      <c r="J329" s="97">
        <v>3302</v>
      </c>
      <c r="K329" s="70" t="s">
        <v>294</v>
      </c>
      <c r="L329" s="115">
        <f t="shared" si="6"/>
        <v>1.5205308443374599</v>
      </c>
    </row>
    <row r="330" spans="1:12" ht="18" customHeight="1" x14ac:dyDescent="0.25">
      <c r="A330" s="77">
        <v>1140</v>
      </c>
      <c r="C330" s="95">
        <v>6.5</v>
      </c>
      <c r="D330" s="70">
        <v>60</v>
      </c>
      <c r="E330" s="70" t="s">
        <v>232</v>
      </c>
      <c r="G330" s="99" t="s">
        <v>254</v>
      </c>
      <c r="H330" s="96" t="s">
        <v>120</v>
      </c>
      <c r="J330" s="97">
        <v>3302</v>
      </c>
      <c r="K330" s="70" t="s">
        <v>294</v>
      </c>
      <c r="L330" s="115">
        <f t="shared" si="6"/>
        <v>1.837831702350029</v>
      </c>
    </row>
    <row r="331" spans="1:12" ht="18" customHeight="1" x14ac:dyDescent="0.25">
      <c r="A331" s="77">
        <v>1141</v>
      </c>
      <c r="C331" s="95">
        <v>10.5</v>
      </c>
      <c r="D331" s="70">
        <v>48</v>
      </c>
      <c r="E331" s="70" t="s">
        <v>232</v>
      </c>
      <c r="G331" s="99" t="s">
        <v>254</v>
      </c>
      <c r="H331" s="96" t="s">
        <v>120</v>
      </c>
      <c r="J331" s="97">
        <v>3302</v>
      </c>
      <c r="K331" s="70" t="s">
        <v>294</v>
      </c>
      <c r="L331" s="115">
        <f t="shared" si="6"/>
        <v>1.9000352368911069</v>
      </c>
    </row>
    <row r="332" spans="1:12" ht="18" customHeight="1" x14ac:dyDescent="0.25">
      <c r="A332" s="77">
        <v>1142</v>
      </c>
      <c r="C332" s="95">
        <v>9</v>
      </c>
      <c r="D332" s="70">
        <v>41</v>
      </c>
      <c r="E332" s="70" t="s">
        <v>232</v>
      </c>
      <c r="G332" s="99" t="s">
        <v>254</v>
      </c>
      <c r="H332" s="96" t="s">
        <v>120</v>
      </c>
      <c r="J332" s="97">
        <v>3302</v>
      </c>
      <c r="K332" s="70" t="s">
        <v>294</v>
      </c>
      <c r="L332" s="115">
        <f t="shared" si="6"/>
        <v>1.1882288814039994</v>
      </c>
    </row>
    <row r="333" spans="1:12" ht="18" customHeight="1" x14ac:dyDescent="0.25">
      <c r="A333" s="77">
        <v>1143</v>
      </c>
      <c r="C333" s="95">
        <v>8</v>
      </c>
      <c r="D333" s="70">
        <v>49</v>
      </c>
      <c r="E333" s="70" t="s">
        <v>232</v>
      </c>
      <c r="G333" s="99" t="s">
        <v>254</v>
      </c>
      <c r="H333" s="96" t="s">
        <v>120</v>
      </c>
      <c r="J333" s="97">
        <v>3302</v>
      </c>
      <c r="K333" s="70" t="s">
        <v>294</v>
      </c>
      <c r="L333" s="115">
        <f t="shared" si="6"/>
        <v>1.5085927922538187</v>
      </c>
    </row>
    <row r="334" spans="1:12" ht="18" customHeight="1" x14ac:dyDescent="0.25">
      <c r="A334" s="77">
        <v>1144</v>
      </c>
      <c r="C334" s="95">
        <v>8</v>
      </c>
      <c r="D334" s="70">
        <v>47</v>
      </c>
      <c r="E334" s="70" t="s">
        <v>232</v>
      </c>
      <c r="G334" s="99" t="s">
        <v>254</v>
      </c>
      <c r="H334" s="96" t="s">
        <v>120</v>
      </c>
      <c r="J334" s="97">
        <v>3302</v>
      </c>
      <c r="K334" s="70" t="s">
        <v>294</v>
      </c>
      <c r="L334" s="115">
        <f t="shared" si="6"/>
        <v>1.3879556343559707</v>
      </c>
    </row>
    <row r="335" spans="1:12" ht="18" customHeight="1" x14ac:dyDescent="0.25">
      <c r="A335" s="77">
        <v>1145</v>
      </c>
      <c r="C335" s="95">
        <v>7.3</v>
      </c>
      <c r="D335" s="70">
        <v>48</v>
      </c>
      <c r="E335" s="70" t="s">
        <v>232</v>
      </c>
      <c r="G335" s="99" t="s">
        <v>254</v>
      </c>
      <c r="H335" s="96" t="s">
        <v>120</v>
      </c>
      <c r="J335" s="97">
        <v>3302</v>
      </c>
      <c r="K335" s="70" t="s">
        <v>294</v>
      </c>
      <c r="L335" s="115">
        <f t="shared" si="6"/>
        <v>1.3209768789814362</v>
      </c>
    </row>
    <row r="336" spans="1:12" ht="18" customHeight="1" x14ac:dyDescent="0.25">
      <c r="A336" s="77">
        <v>1146</v>
      </c>
      <c r="C336" s="95">
        <v>8</v>
      </c>
      <c r="D336" s="70">
        <v>43</v>
      </c>
      <c r="E336" s="70" t="s">
        <v>232</v>
      </c>
      <c r="G336" s="99" t="s">
        <v>254</v>
      </c>
      <c r="H336" s="96" t="s">
        <v>120</v>
      </c>
      <c r="J336" s="97">
        <v>3302</v>
      </c>
      <c r="K336" s="70" t="s">
        <v>294</v>
      </c>
      <c r="L336" s="115">
        <f t="shared" si="6"/>
        <v>1.1617609632975054</v>
      </c>
    </row>
    <row r="337" spans="1:12" ht="18" customHeight="1" x14ac:dyDescent="0.25">
      <c r="A337" s="77">
        <v>1147</v>
      </c>
      <c r="C337" s="95">
        <v>7.8</v>
      </c>
      <c r="D337" s="70">
        <v>45</v>
      </c>
      <c r="E337" s="70" t="s">
        <v>232</v>
      </c>
      <c r="G337" s="99" t="s">
        <v>254</v>
      </c>
      <c r="H337" s="96" t="s">
        <v>120</v>
      </c>
      <c r="J337" s="97">
        <v>3302</v>
      </c>
      <c r="K337" s="70" t="s">
        <v>294</v>
      </c>
      <c r="L337" s="115">
        <f t="shared" si="6"/>
        <v>1.2405363990862694</v>
      </c>
    </row>
    <row r="338" spans="1:12" ht="18" customHeight="1" x14ac:dyDescent="0.25">
      <c r="A338" s="77">
        <v>1148</v>
      </c>
      <c r="C338" s="95">
        <v>8.3000000000000007</v>
      </c>
      <c r="D338" s="70">
        <v>47</v>
      </c>
      <c r="E338" s="70" t="s">
        <v>232</v>
      </c>
      <c r="G338" s="99" t="s">
        <v>254</v>
      </c>
      <c r="H338" s="96" t="s">
        <v>120</v>
      </c>
      <c r="J338" s="97">
        <v>3302</v>
      </c>
      <c r="K338" s="70" t="s">
        <v>294</v>
      </c>
      <c r="L338" s="115">
        <f t="shared" si="6"/>
        <v>1.4400039706443197</v>
      </c>
    </row>
    <row r="339" spans="1:12" ht="18" customHeight="1" x14ac:dyDescent="0.25">
      <c r="A339" s="77">
        <v>1149</v>
      </c>
      <c r="C339" s="95">
        <v>9</v>
      </c>
      <c r="D339" s="70">
        <v>42</v>
      </c>
      <c r="E339" s="70" t="s">
        <v>232</v>
      </c>
      <c r="G339" s="99" t="s">
        <v>254</v>
      </c>
      <c r="H339" s="96" t="s">
        <v>120</v>
      </c>
      <c r="J339" s="97">
        <v>3302</v>
      </c>
      <c r="K339" s="70" t="s">
        <v>294</v>
      </c>
      <c r="L339" s="115">
        <f t="shared" si="6"/>
        <v>1.246898124209789</v>
      </c>
    </row>
    <row r="340" spans="1:12" ht="18" customHeight="1" x14ac:dyDescent="0.25">
      <c r="A340" s="77">
        <v>1150</v>
      </c>
      <c r="C340" s="95">
        <v>7.9</v>
      </c>
      <c r="D340" s="70">
        <v>48</v>
      </c>
      <c r="E340" s="70" t="s">
        <v>232</v>
      </c>
      <c r="F340" s="98" t="s">
        <v>248</v>
      </c>
      <c r="G340" s="99" t="s">
        <v>254</v>
      </c>
      <c r="H340" s="96" t="s">
        <v>120</v>
      </c>
      <c r="J340" s="97">
        <v>3302</v>
      </c>
      <c r="K340" s="70" t="s">
        <v>294</v>
      </c>
      <c r="L340" s="115">
        <f t="shared" si="6"/>
        <v>1.4295503210894995</v>
      </c>
    </row>
    <row r="341" spans="1:12" ht="18" customHeight="1" x14ac:dyDescent="0.25">
      <c r="A341" s="77">
        <v>1151</v>
      </c>
      <c r="C341" s="95">
        <v>9</v>
      </c>
      <c r="D341" s="70">
        <v>41</v>
      </c>
      <c r="E341" s="70" t="s">
        <v>232</v>
      </c>
      <c r="G341" s="99" t="s">
        <v>254</v>
      </c>
      <c r="H341" s="96" t="s">
        <v>120</v>
      </c>
      <c r="J341" s="97">
        <v>3302</v>
      </c>
      <c r="K341" s="70" t="s">
        <v>294</v>
      </c>
      <c r="L341" s="115">
        <f t="shared" si="6"/>
        <v>1.1882288814039994</v>
      </c>
    </row>
    <row r="342" spans="1:12" ht="18" customHeight="1" x14ac:dyDescent="0.25">
      <c r="A342" s="77">
        <v>1152</v>
      </c>
      <c r="C342" s="95">
        <v>8</v>
      </c>
      <c r="D342" s="70">
        <v>58</v>
      </c>
      <c r="E342" s="70" t="s">
        <v>232</v>
      </c>
      <c r="G342" s="99" t="s">
        <v>254</v>
      </c>
      <c r="H342" s="96" t="s">
        <v>120</v>
      </c>
      <c r="J342" s="97">
        <v>3302</v>
      </c>
      <c r="K342" s="70" t="s">
        <v>294</v>
      </c>
      <c r="L342" s="115">
        <f t="shared" si="6"/>
        <v>2.1136635373352126</v>
      </c>
    </row>
    <row r="343" spans="1:12" ht="18" customHeight="1" x14ac:dyDescent="0.25">
      <c r="A343" s="77">
        <v>1153</v>
      </c>
      <c r="C343" s="95">
        <v>6</v>
      </c>
      <c r="D343" s="70">
        <v>52</v>
      </c>
      <c r="E343" s="70" t="s">
        <v>196</v>
      </c>
      <c r="G343" s="99" t="s">
        <v>254</v>
      </c>
      <c r="H343" s="96" t="s">
        <v>120</v>
      </c>
      <c r="J343" s="97">
        <v>3302</v>
      </c>
      <c r="K343" s="70" t="s">
        <v>294</v>
      </c>
      <c r="L343" s="115">
        <f t="shared" si="6"/>
        <v>1.2742299802960202</v>
      </c>
    </row>
    <row r="344" spans="1:12" ht="18" customHeight="1" x14ac:dyDescent="0.25">
      <c r="A344" s="77">
        <v>1154</v>
      </c>
      <c r="C344" s="95">
        <v>7</v>
      </c>
      <c r="D344" s="70">
        <v>44</v>
      </c>
      <c r="E344" s="70" t="s">
        <v>232</v>
      </c>
      <c r="G344" s="99" t="s">
        <v>254</v>
      </c>
      <c r="H344" s="96" t="s">
        <v>120</v>
      </c>
      <c r="J344" s="97">
        <v>3302</v>
      </c>
      <c r="K344" s="70" t="s">
        <v>294</v>
      </c>
      <c r="L344" s="115">
        <f t="shared" si="6"/>
        <v>1.0643715910362219</v>
      </c>
    </row>
    <row r="345" spans="1:12" ht="18" customHeight="1" x14ac:dyDescent="0.25">
      <c r="A345" s="77">
        <v>1157</v>
      </c>
      <c r="C345" s="95">
        <v>11</v>
      </c>
      <c r="D345" s="70">
        <v>47</v>
      </c>
      <c r="E345" s="70" t="s">
        <v>232</v>
      </c>
      <c r="G345" s="99" t="s">
        <v>254</v>
      </c>
      <c r="H345" s="96" t="s">
        <v>120</v>
      </c>
      <c r="J345" s="97">
        <v>3302</v>
      </c>
      <c r="K345" s="70" t="s">
        <v>294</v>
      </c>
      <c r="L345" s="115">
        <f t="shared" si="6"/>
        <v>1.9084389972394598</v>
      </c>
    </row>
    <row r="346" spans="1:12" ht="18" customHeight="1" x14ac:dyDescent="0.25">
      <c r="A346" s="77">
        <v>1158</v>
      </c>
      <c r="C346" s="95">
        <v>5</v>
      </c>
      <c r="D346" s="70">
        <v>42</v>
      </c>
      <c r="E346" s="70" t="s">
        <v>232</v>
      </c>
      <c r="G346" s="99" t="s">
        <v>254</v>
      </c>
      <c r="H346" s="96" t="s">
        <v>120</v>
      </c>
      <c r="J346" s="97">
        <v>3302</v>
      </c>
      <c r="K346" s="70" t="s">
        <v>294</v>
      </c>
      <c r="L346" s="115">
        <f t="shared" si="6"/>
        <v>0.69272118011654937</v>
      </c>
    </row>
    <row r="347" spans="1:12" ht="18" customHeight="1" x14ac:dyDescent="0.25">
      <c r="A347" s="77">
        <v>1159</v>
      </c>
      <c r="C347" s="95">
        <v>7.2</v>
      </c>
      <c r="D347" s="70">
        <v>59</v>
      </c>
      <c r="E347" s="70" t="s">
        <v>232</v>
      </c>
      <c r="G347" s="99" t="s">
        <v>254</v>
      </c>
      <c r="H347" s="96" t="s">
        <v>120</v>
      </c>
      <c r="J347" s="97">
        <v>3302</v>
      </c>
      <c r="K347" s="70" t="s">
        <v>294</v>
      </c>
      <c r="L347" s="115">
        <f t="shared" si="6"/>
        <v>1.9684591248862926</v>
      </c>
    </row>
    <row r="348" spans="1:12" ht="18" customHeight="1" x14ac:dyDescent="0.25">
      <c r="A348" s="77">
        <v>1160</v>
      </c>
      <c r="C348" s="95">
        <v>11</v>
      </c>
      <c r="D348" s="70">
        <v>65</v>
      </c>
      <c r="E348" s="70" t="s">
        <v>232</v>
      </c>
      <c r="G348" s="99" t="s">
        <v>254</v>
      </c>
      <c r="H348" s="96" t="s">
        <v>120</v>
      </c>
      <c r="J348" s="97">
        <v>3302</v>
      </c>
      <c r="K348" s="70" t="s">
        <v>294</v>
      </c>
      <c r="L348" s="115">
        <f t="shared" si="6"/>
        <v>3.6501379643896414</v>
      </c>
    </row>
    <row r="349" spans="1:12" ht="18" customHeight="1" x14ac:dyDescent="0.25">
      <c r="A349" s="77">
        <v>1161</v>
      </c>
      <c r="C349" s="95">
        <v>13</v>
      </c>
      <c r="D349" s="70">
        <v>47</v>
      </c>
      <c r="E349" s="70" t="s">
        <v>232</v>
      </c>
      <c r="G349" s="99" t="s">
        <v>254</v>
      </c>
      <c r="H349" s="96" t="s">
        <v>120</v>
      </c>
      <c r="J349" s="97">
        <v>3302</v>
      </c>
      <c r="K349" s="70" t="s">
        <v>294</v>
      </c>
      <c r="L349" s="115">
        <f t="shared" si="6"/>
        <v>2.2554279058284523</v>
      </c>
    </row>
    <row r="350" spans="1:12" ht="18" customHeight="1" x14ac:dyDescent="0.25">
      <c r="A350" s="77">
        <v>1165</v>
      </c>
      <c r="C350" s="95">
        <v>5</v>
      </c>
      <c r="D350" s="70">
        <v>52</v>
      </c>
      <c r="E350" s="70" t="s">
        <v>232</v>
      </c>
      <c r="G350" s="99" t="s">
        <v>254</v>
      </c>
      <c r="H350" s="96" t="s">
        <v>120</v>
      </c>
      <c r="J350" s="97">
        <v>3302</v>
      </c>
      <c r="K350" s="70" t="s">
        <v>294</v>
      </c>
      <c r="L350" s="115">
        <f t="shared" si="6"/>
        <v>1.06185831691335</v>
      </c>
    </row>
    <row r="351" spans="1:12" ht="18" customHeight="1" x14ac:dyDescent="0.25">
      <c r="A351" s="77">
        <v>1166</v>
      </c>
      <c r="C351" s="95">
        <v>7.3</v>
      </c>
      <c r="D351" s="70">
        <v>41</v>
      </c>
      <c r="E351" s="70" t="s">
        <v>232</v>
      </c>
      <c r="G351" s="99" t="s">
        <v>254</v>
      </c>
      <c r="H351" s="96" t="s">
        <v>120</v>
      </c>
      <c r="J351" s="97">
        <v>3302</v>
      </c>
      <c r="K351" s="70" t="s">
        <v>294</v>
      </c>
      <c r="L351" s="115">
        <f t="shared" si="6"/>
        <v>0.96378564824991064</v>
      </c>
    </row>
    <row r="352" spans="1:12" ht="18" customHeight="1" x14ac:dyDescent="0.25">
      <c r="A352" s="77">
        <v>1167</v>
      </c>
      <c r="C352" s="95">
        <v>5</v>
      </c>
      <c r="D352" s="70">
        <v>46</v>
      </c>
      <c r="E352" s="70" t="s">
        <v>232</v>
      </c>
      <c r="G352" s="99" t="s">
        <v>254</v>
      </c>
      <c r="H352" s="96" t="s">
        <v>120</v>
      </c>
      <c r="J352" s="97">
        <v>3302</v>
      </c>
      <c r="K352" s="70" t="s">
        <v>294</v>
      </c>
      <c r="L352" s="115">
        <f t="shared" si="6"/>
        <v>0.83095125687450022</v>
      </c>
    </row>
    <row r="353" spans="1:12" ht="18" customHeight="1" x14ac:dyDescent="0.25">
      <c r="A353" s="77">
        <v>1168</v>
      </c>
      <c r="C353" s="95">
        <v>7</v>
      </c>
      <c r="D353" s="70">
        <v>45</v>
      </c>
      <c r="E353" s="70" t="s">
        <v>232</v>
      </c>
      <c r="G353" s="99" t="s">
        <v>254</v>
      </c>
      <c r="H353" s="96" t="s">
        <v>120</v>
      </c>
      <c r="J353" s="97">
        <v>3302</v>
      </c>
      <c r="K353" s="70" t="s">
        <v>294</v>
      </c>
      <c r="L353" s="115">
        <f t="shared" si="6"/>
        <v>1.1133018966158827</v>
      </c>
    </row>
    <row r="354" spans="1:12" ht="18" customHeight="1" x14ac:dyDescent="0.25">
      <c r="A354" s="77">
        <v>1169</v>
      </c>
      <c r="C354" s="95">
        <v>7.3</v>
      </c>
      <c r="D354" s="70">
        <v>51</v>
      </c>
      <c r="E354" s="70" t="s">
        <v>255</v>
      </c>
      <c r="G354" s="99" t="s">
        <v>254</v>
      </c>
      <c r="H354" s="96" t="s">
        <v>120</v>
      </c>
      <c r="J354" s="97">
        <v>3302</v>
      </c>
      <c r="K354" s="70" t="s">
        <v>294</v>
      </c>
      <c r="L354" s="115">
        <f t="shared" si="6"/>
        <v>1.491259054787637</v>
      </c>
    </row>
    <row r="355" spans="1:12" ht="18" customHeight="1" x14ac:dyDescent="0.25">
      <c r="A355" s="77">
        <v>1170</v>
      </c>
      <c r="C355" s="95">
        <v>10</v>
      </c>
      <c r="D355" s="70">
        <v>51</v>
      </c>
      <c r="E355" s="70" t="s">
        <v>232</v>
      </c>
      <c r="G355" s="99" t="s">
        <v>254</v>
      </c>
      <c r="H355" s="96" t="s">
        <v>120</v>
      </c>
      <c r="J355" s="97">
        <v>3302</v>
      </c>
      <c r="K355" s="70" t="s">
        <v>294</v>
      </c>
      <c r="L355" s="115">
        <f t="shared" si="6"/>
        <v>2.0428206229967629</v>
      </c>
    </row>
    <row r="356" spans="1:12" ht="18" customHeight="1" x14ac:dyDescent="0.25">
      <c r="A356" s="77">
        <v>1171</v>
      </c>
      <c r="C356" s="95">
        <v>7</v>
      </c>
      <c r="D356" s="70">
        <v>53</v>
      </c>
      <c r="E356" s="70" t="s">
        <v>232</v>
      </c>
      <c r="G356" s="99" t="s">
        <v>254</v>
      </c>
      <c r="H356" s="96" t="s">
        <v>120</v>
      </c>
      <c r="J356" s="97">
        <v>3302</v>
      </c>
      <c r="K356" s="70" t="s">
        <v>294</v>
      </c>
      <c r="L356" s="115">
        <f t="shared" si="6"/>
        <v>1.5443284086884026</v>
      </c>
    </row>
    <row r="357" spans="1:12" ht="18" customHeight="1" x14ac:dyDescent="0.25">
      <c r="A357" s="77">
        <v>1172</v>
      </c>
      <c r="C357" s="95">
        <v>9.4</v>
      </c>
      <c r="D357" s="70">
        <v>43</v>
      </c>
      <c r="E357" s="70" t="s">
        <v>232</v>
      </c>
      <c r="G357" s="99" t="s">
        <v>254</v>
      </c>
      <c r="H357" s="96" t="s">
        <v>120</v>
      </c>
      <c r="J357" s="97">
        <v>3302</v>
      </c>
      <c r="K357" s="70" t="s">
        <v>294</v>
      </c>
      <c r="L357" s="115">
        <f t="shared" si="6"/>
        <v>1.3650691318745691</v>
      </c>
    </row>
    <row r="358" spans="1:12" ht="18" customHeight="1" x14ac:dyDescent="0.25">
      <c r="A358" s="77">
        <v>1173</v>
      </c>
      <c r="C358" s="95">
        <v>5</v>
      </c>
      <c r="D358" s="70">
        <v>54</v>
      </c>
      <c r="E358" s="70" t="s">
        <v>232</v>
      </c>
      <c r="G358" s="99" t="s">
        <v>254</v>
      </c>
      <c r="H358" s="96" t="s">
        <v>120</v>
      </c>
      <c r="J358" s="97">
        <v>3302</v>
      </c>
      <c r="K358" s="70" t="s">
        <v>294</v>
      </c>
      <c r="L358" s="115">
        <f t="shared" si="6"/>
        <v>1.1451105222334794</v>
      </c>
    </row>
    <row r="359" spans="1:12" ht="18" customHeight="1" x14ac:dyDescent="0.25">
      <c r="A359" s="77">
        <v>1174</v>
      </c>
      <c r="C359" s="95">
        <v>8</v>
      </c>
      <c r="D359" s="70">
        <v>58</v>
      </c>
      <c r="E359" s="70" t="s">
        <v>290</v>
      </c>
      <c r="G359" s="99" t="s">
        <v>254</v>
      </c>
      <c r="H359" s="96" t="s">
        <v>120</v>
      </c>
      <c r="J359" s="97">
        <v>3302</v>
      </c>
      <c r="K359" s="70" t="s">
        <v>294</v>
      </c>
      <c r="L359" s="115">
        <f t="shared" si="6"/>
        <v>2.1136635373352126</v>
      </c>
    </row>
    <row r="360" spans="1:12" ht="18" customHeight="1" x14ac:dyDescent="0.25">
      <c r="A360" s="77">
        <v>1175</v>
      </c>
      <c r="C360" s="95">
        <v>9</v>
      </c>
      <c r="D360" s="70">
        <v>45</v>
      </c>
      <c r="E360" s="70" t="s">
        <v>232</v>
      </c>
      <c r="G360" s="99" t="s">
        <v>254</v>
      </c>
      <c r="H360" s="96" t="s">
        <v>120</v>
      </c>
      <c r="J360" s="97">
        <v>3302</v>
      </c>
      <c r="K360" s="70" t="s">
        <v>294</v>
      </c>
      <c r="L360" s="115">
        <f t="shared" si="6"/>
        <v>1.4313881527918495</v>
      </c>
    </row>
    <row r="361" spans="1:12" ht="18" customHeight="1" x14ac:dyDescent="0.25">
      <c r="A361" s="77">
        <v>28</v>
      </c>
      <c r="C361" s="95">
        <v>4.9000000000000004</v>
      </c>
      <c r="D361" s="70">
        <v>36</v>
      </c>
      <c r="E361" s="70" t="s">
        <v>196</v>
      </c>
      <c r="G361" s="99" t="s">
        <v>254</v>
      </c>
      <c r="J361" s="97">
        <v>3300</v>
      </c>
      <c r="K361" s="70" t="s">
        <v>294</v>
      </c>
      <c r="L361" s="115">
        <f t="shared" si="6"/>
        <v>0.49875924968391555</v>
      </c>
    </row>
    <row r="362" spans="1:12" ht="18" customHeight="1" x14ac:dyDescent="0.25">
      <c r="A362" s="77">
        <v>29</v>
      </c>
      <c r="C362" s="95">
        <v>5</v>
      </c>
      <c r="D362" s="70">
        <v>52</v>
      </c>
      <c r="E362" s="70" t="s">
        <v>196</v>
      </c>
      <c r="G362" s="99" t="s">
        <v>254</v>
      </c>
      <c r="J362" s="97">
        <v>3300</v>
      </c>
      <c r="K362" s="70" t="s">
        <v>294</v>
      </c>
      <c r="L362" s="115">
        <f t="shared" si="6"/>
        <v>1.06185831691335</v>
      </c>
    </row>
    <row r="363" spans="1:12" ht="18" customHeight="1" x14ac:dyDescent="0.25">
      <c r="A363" s="77">
        <v>30</v>
      </c>
      <c r="C363" s="95">
        <v>4.9000000000000004</v>
      </c>
      <c r="D363" s="70">
        <v>46</v>
      </c>
      <c r="E363" s="70" t="s">
        <v>228</v>
      </c>
      <c r="G363" s="99" t="s">
        <v>254</v>
      </c>
      <c r="J363" s="97">
        <v>3300</v>
      </c>
      <c r="K363" s="70" t="s">
        <v>294</v>
      </c>
      <c r="L363" s="115">
        <f t="shared" si="6"/>
        <v>0.8143322317370103</v>
      </c>
    </row>
    <row r="364" spans="1:12" ht="18" customHeight="1" x14ac:dyDescent="0.25">
      <c r="A364" s="77">
        <v>31</v>
      </c>
      <c r="C364" s="95">
        <v>5</v>
      </c>
      <c r="D364" s="70">
        <v>51</v>
      </c>
      <c r="E364" s="70" t="s">
        <v>228</v>
      </c>
      <c r="G364" s="99" t="s">
        <v>254</v>
      </c>
      <c r="J364" s="97">
        <v>3300</v>
      </c>
      <c r="K364" s="70" t="s">
        <v>294</v>
      </c>
      <c r="L364" s="115">
        <f t="shared" si="6"/>
        <v>1.0214103114983815</v>
      </c>
    </row>
    <row r="365" spans="1:12" ht="18" customHeight="1" x14ac:dyDescent="0.25">
      <c r="A365" s="77">
        <v>32</v>
      </c>
      <c r="C365" s="95">
        <v>4.9000000000000004</v>
      </c>
      <c r="D365" s="70">
        <v>34</v>
      </c>
      <c r="E365" s="70" t="s">
        <v>196</v>
      </c>
      <c r="G365" s="99" t="s">
        <v>254</v>
      </c>
      <c r="J365" s="97">
        <v>3300</v>
      </c>
      <c r="K365" s="70" t="s">
        <v>294</v>
      </c>
      <c r="L365" s="115">
        <f t="shared" si="6"/>
        <v>0.44488093567485065</v>
      </c>
    </row>
    <row r="366" spans="1:12" ht="18" customHeight="1" x14ac:dyDescent="0.25">
      <c r="A366" s="77">
        <v>33</v>
      </c>
      <c r="C366" s="95">
        <v>4.9000000000000004</v>
      </c>
      <c r="D366" s="70">
        <v>36</v>
      </c>
      <c r="E366" s="70" t="s">
        <v>196</v>
      </c>
      <c r="G366" s="99" t="s">
        <v>254</v>
      </c>
      <c r="J366" s="97">
        <v>3300</v>
      </c>
      <c r="K366" s="70" t="s">
        <v>294</v>
      </c>
      <c r="L366" s="115">
        <f t="shared" si="6"/>
        <v>0.49875924968391555</v>
      </c>
    </row>
    <row r="367" spans="1:12" ht="18" customHeight="1" x14ac:dyDescent="0.25">
      <c r="A367" s="77">
        <v>34</v>
      </c>
      <c r="C367" s="95">
        <v>5</v>
      </c>
      <c r="D367" s="70">
        <v>40</v>
      </c>
      <c r="E367" s="70" t="s">
        <v>196</v>
      </c>
      <c r="G367" s="99" t="s">
        <v>254</v>
      </c>
      <c r="J367" s="97">
        <v>3300</v>
      </c>
      <c r="K367" s="70" t="s">
        <v>294</v>
      </c>
      <c r="L367" s="115">
        <f t="shared" si="6"/>
        <v>0.62831853071795862</v>
      </c>
    </row>
    <row r="368" spans="1:12" ht="18" customHeight="1" x14ac:dyDescent="0.25">
      <c r="A368" s="77">
        <v>10110</v>
      </c>
      <c r="C368" s="95">
        <v>4.8</v>
      </c>
      <c r="D368" s="70">
        <v>73</v>
      </c>
      <c r="E368" s="70" t="s">
        <v>228</v>
      </c>
      <c r="G368" s="99" t="s">
        <v>254</v>
      </c>
      <c r="J368" s="97">
        <v>3300</v>
      </c>
      <c r="K368" s="70" t="s">
        <v>294</v>
      </c>
      <c r="L368" s="115">
        <f t="shared" si="6"/>
        <v>2.008985670117601</v>
      </c>
    </row>
    <row r="369" spans="1:12" ht="18" customHeight="1" x14ac:dyDescent="0.25">
      <c r="A369" s="77">
        <v>10111</v>
      </c>
      <c r="C369" s="95">
        <v>5</v>
      </c>
      <c r="D369" s="70">
        <v>54</v>
      </c>
      <c r="E369" s="70" t="s">
        <v>228</v>
      </c>
      <c r="G369" s="99" t="s">
        <v>254</v>
      </c>
      <c r="J369" s="97">
        <v>3300</v>
      </c>
      <c r="K369" s="70" t="s">
        <v>294</v>
      </c>
      <c r="L369" s="115">
        <f t="shared" si="6"/>
        <v>1.1451105222334794</v>
      </c>
    </row>
    <row r="370" spans="1:12" ht="18" customHeight="1" x14ac:dyDescent="0.25">
      <c r="A370" s="77">
        <v>10112</v>
      </c>
      <c r="C370" s="95">
        <v>5</v>
      </c>
      <c r="D370" s="70">
        <v>62</v>
      </c>
      <c r="E370" s="70" t="s">
        <v>196</v>
      </c>
      <c r="F370" s="98" t="s">
        <v>248</v>
      </c>
      <c r="G370" s="99" t="s">
        <v>254</v>
      </c>
      <c r="J370" s="97">
        <v>3300</v>
      </c>
      <c r="K370" s="70" t="s">
        <v>294</v>
      </c>
      <c r="L370" s="115">
        <f t="shared" si="6"/>
        <v>1.5095352700498956</v>
      </c>
    </row>
    <row r="371" spans="1:12" ht="18" customHeight="1" x14ac:dyDescent="0.25">
      <c r="A371" s="77">
        <v>10113</v>
      </c>
      <c r="C371" s="95">
        <v>5</v>
      </c>
      <c r="D371" s="70">
        <v>54</v>
      </c>
      <c r="E371" s="70" t="s">
        <v>196</v>
      </c>
      <c r="F371" s="98" t="s">
        <v>249</v>
      </c>
      <c r="G371" s="99" t="s">
        <v>254</v>
      </c>
      <c r="J371" s="97">
        <v>3300</v>
      </c>
      <c r="K371" s="70" t="s">
        <v>294</v>
      </c>
      <c r="L371" s="115">
        <f t="shared" si="6"/>
        <v>1.1451105222334794</v>
      </c>
    </row>
    <row r="372" spans="1:12" ht="18" customHeight="1" x14ac:dyDescent="0.25">
      <c r="A372" s="77">
        <v>10114</v>
      </c>
      <c r="C372" s="95">
        <v>4</v>
      </c>
      <c r="D372" s="70">
        <v>42</v>
      </c>
      <c r="E372" s="70" t="s">
        <v>196</v>
      </c>
      <c r="G372" s="99" t="s">
        <v>254</v>
      </c>
      <c r="J372" s="97">
        <v>3300</v>
      </c>
      <c r="K372" s="70" t="s">
        <v>294</v>
      </c>
      <c r="L372" s="115">
        <f t="shared" si="6"/>
        <v>0.55417694409323948</v>
      </c>
    </row>
    <row r="373" spans="1:12" ht="18" customHeight="1" x14ac:dyDescent="0.25">
      <c r="A373" s="77">
        <v>10115</v>
      </c>
      <c r="C373" s="95">
        <v>4.8</v>
      </c>
      <c r="D373" s="70">
        <v>36</v>
      </c>
      <c r="E373" s="70" t="s">
        <v>196</v>
      </c>
      <c r="G373" s="99" t="s">
        <v>254</v>
      </c>
      <c r="J373" s="97">
        <v>3300</v>
      </c>
      <c r="K373" s="70" t="s">
        <v>294</v>
      </c>
      <c r="L373" s="115">
        <f t="shared" si="6"/>
        <v>0.48858048948628457</v>
      </c>
    </row>
    <row r="374" spans="1:12" ht="18" customHeight="1" x14ac:dyDescent="0.25">
      <c r="A374" s="77">
        <v>10116</v>
      </c>
      <c r="C374" s="95">
        <v>4</v>
      </c>
      <c r="D374" s="70">
        <v>48</v>
      </c>
      <c r="E374" s="70" t="s">
        <v>228</v>
      </c>
      <c r="G374" s="99" t="s">
        <v>254</v>
      </c>
      <c r="J374" s="97">
        <v>3300</v>
      </c>
      <c r="K374" s="70" t="s">
        <v>294</v>
      </c>
      <c r="L374" s="115">
        <f t="shared" si="6"/>
        <v>0.7238229473870883</v>
      </c>
    </row>
    <row r="375" spans="1:12" ht="18" customHeight="1" x14ac:dyDescent="0.25">
      <c r="A375" s="77">
        <v>10117</v>
      </c>
      <c r="C375" s="95">
        <v>4.8</v>
      </c>
      <c r="D375" s="70">
        <v>40</v>
      </c>
      <c r="E375" s="70" t="s">
        <v>196</v>
      </c>
      <c r="G375" s="99" t="s">
        <v>254</v>
      </c>
      <c r="J375" s="97">
        <v>3300</v>
      </c>
      <c r="K375" s="70" t="s">
        <v>294</v>
      </c>
      <c r="L375" s="115">
        <f t="shared" ref="L375:L438" si="7">(PI()*((D375)^2)/4)*C375/10000</f>
        <v>0.60318578948924029</v>
      </c>
    </row>
    <row r="376" spans="1:12" ht="18" customHeight="1" x14ac:dyDescent="0.25">
      <c r="A376" s="77">
        <v>10118</v>
      </c>
      <c r="C376" s="95">
        <v>5.9</v>
      </c>
      <c r="D376" s="70">
        <v>35</v>
      </c>
      <c r="E376" s="70" t="s">
        <v>196</v>
      </c>
      <c r="G376" s="99" t="s">
        <v>254</v>
      </c>
      <c r="J376" s="97">
        <v>3300</v>
      </c>
      <c r="K376" s="70" t="s">
        <v>294</v>
      </c>
      <c r="L376" s="115">
        <f t="shared" si="7"/>
        <v>0.56764652259550574</v>
      </c>
    </row>
    <row r="377" spans="1:12" ht="18" customHeight="1" x14ac:dyDescent="0.25">
      <c r="A377" s="77">
        <v>10119</v>
      </c>
      <c r="C377" s="95">
        <v>4.8</v>
      </c>
      <c r="D377" s="70">
        <v>41</v>
      </c>
      <c r="E377" s="70" t="s">
        <v>196</v>
      </c>
      <c r="G377" s="99" t="s">
        <v>254</v>
      </c>
      <c r="J377" s="97">
        <v>3300</v>
      </c>
      <c r="K377" s="70" t="s">
        <v>294</v>
      </c>
      <c r="L377" s="115">
        <f t="shared" si="7"/>
        <v>0.63372207008213299</v>
      </c>
    </row>
    <row r="378" spans="1:12" ht="18" customHeight="1" x14ac:dyDescent="0.25">
      <c r="A378" s="77">
        <v>10120</v>
      </c>
      <c r="C378" s="95">
        <v>5</v>
      </c>
      <c r="D378" s="70">
        <v>45</v>
      </c>
      <c r="E378" s="70" t="s">
        <v>196</v>
      </c>
      <c r="G378" s="99" t="s">
        <v>254</v>
      </c>
      <c r="J378" s="97">
        <v>3300</v>
      </c>
      <c r="K378" s="70" t="s">
        <v>294</v>
      </c>
      <c r="L378" s="115">
        <f t="shared" si="7"/>
        <v>0.79521564043991644</v>
      </c>
    </row>
    <row r="379" spans="1:12" ht="18" customHeight="1" x14ac:dyDescent="0.25">
      <c r="A379" s="77">
        <v>10121</v>
      </c>
      <c r="C379" s="95">
        <v>5</v>
      </c>
      <c r="D379" s="70">
        <v>58</v>
      </c>
      <c r="E379" s="70" t="s">
        <v>196</v>
      </c>
      <c r="G379" s="99" t="s">
        <v>254</v>
      </c>
      <c r="J379" s="97">
        <v>3300</v>
      </c>
      <c r="K379" s="70" t="s">
        <v>294</v>
      </c>
      <c r="L379" s="115">
        <f t="shared" si="7"/>
        <v>1.321039710834508</v>
      </c>
    </row>
    <row r="380" spans="1:12" ht="18" customHeight="1" x14ac:dyDescent="0.25">
      <c r="A380" s="77">
        <v>10122</v>
      </c>
      <c r="C380" s="95">
        <v>5</v>
      </c>
      <c r="D380" s="70">
        <v>37</v>
      </c>
      <c r="E380" s="70" t="s">
        <v>196</v>
      </c>
      <c r="G380" s="99" t="s">
        <v>254</v>
      </c>
      <c r="J380" s="97">
        <v>3300</v>
      </c>
      <c r="K380" s="70" t="s">
        <v>294</v>
      </c>
      <c r="L380" s="115">
        <f t="shared" si="7"/>
        <v>0.53760504284555333</v>
      </c>
    </row>
    <row r="381" spans="1:12" ht="18" customHeight="1" x14ac:dyDescent="0.25">
      <c r="A381" s="77">
        <v>801</v>
      </c>
      <c r="C381" s="95">
        <v>10</v>
      </c>
      <c r="D381" s="70">
        <v>48</v>
      </c>
      <c r="E381" s="70" t="s">
        <v>196</v>
      </c>
      <c r="F381" s="98" t="s">
        <v>250</v>
      </c>
      <c r="G381" s="99" t="s">
        <v>254</v>
      </c>
      <c r="H381" s="96" t="s">
        <v>120</v>
      </c>
      <c r="J381" s="97">
        <v>3303</v>
      </c>
      <c r="K381" s="70" t="s">
        <v>294</v>
      </c>
      <c r="L381" s="115">
        <f t="shared" si="7"/>
        <v>1.8095573684677209</v>
      </c>
    </row>
    <row r="382" spans="1:12" ht="18" customHeight="1" x14ac:dyDescent="0.25">
      <c r="A382" s="77">
        <v>802</v>
      </c>
      <c r="C382" s="95">
        <v>10</v>
      </c>
      <c r="D382" s="70">
        <v>40</v>
      </c>
      <c r="E382" s="70" t="s">
        <v>196</v>
      </c>
      <c r="G382" s="99" t="s">
        <v>254</v>
      </c>
      <c r="H382" s="96" t="s">
        <v>120</v>
      </c>
      <c r="J382" s="97">
        <v>3303</v>
      </c>
      <c r="K382" s="70" t="s">
        <v>294</v>
      </c>
      <c r="L382" s="115">
        <f t="shared" si="7"/>
        <v>1.2566370614359172</v>
      </c>
    </row>
    <row r="383" spans="1:12" ht="18" customHeight="1" x14ac:dyDescent="0.25">
      <c r="A383" s="77">
        <v>806</v>
      </c>
      <c r="C383" s="95">
        <v>9</v>
      </c>
      <c r="D383" s="70">
        <v>48</v>
      </c>
      <c r="E383" s="70" t="s">
        <v>196</v>
      </c>
      <c r="G383" s="99" t="s">
        <v>254</v>
      </c>
      <c r="H383" s="96" t="s">
        <v>120</v>
      </c>
      <c r="J383" s="97">
        <v>3303</v>
      </c>
      <c r="K383" s="70" t="s">
        <v>294</v>
      </c>
      <c r="L383" s="115">
        <f t="shared" si="7"/>
        <v>1.6286016316209486</v>
      </c>
    </row>
    <row r="384" spans="1:12" ht="18" customHeight="1" x14ac:dyDescent="0.25">
      <c r="A384" s="77">
        <v>807</v>
      </c>
      <c r="C384" s="95">
        <v>5</v>
      </c>
      <c r="D384" s="70">
        <v>45</v>
      </c>
      <c r="E384" s="70" t="s">
        <v>196</v>
      </c>
      <c r="G384" s="99" t="s">
        <v>254</v>
      </c>
      <c r="H384" s="96" t="s">
        <v>120</v>
      </c>
      <c r="J384" s="97">
        <v>3303</v>
      </c>
      <c r="K384" s="70" t="s">
        <v>294</v>
      </c>
      <c r="L384" s="115">
        <f t="shared" si="7"/>
        <v>0.79521564043991644</v>
      </c>
    </row>
    <row r="385" spans="1:12" ht="18" customHeight="1" x14ac:dyDescent="0.25">
      <c r="A385" s="77">
        <v>808</v>
      </c>
      <c r="C385" s="95">
        <v>6</v>
      </c>
      <c r="D385" s="70">
        <v>40</v>
      </c>
      <c r="E385" s="70" t="s">
        <v>196</v>
      </c>
      <c r="G385" s="99" t="s">
        <v>254</v>
      </c>
      <c r="H385" s="96" t="s">
        <v>120</v>
      </c>
      <c r="J385" s="97">
        <v>3303</v>
      </c>
      <c r="K385" s="70" t="s">
        <v>294</v>
      </c>
      <c r="L385" s="115">
        <f t="shared" si="7"/>
        <v>0.7539822368615503</v>
      </c>
    </row>
    <row r="386" spans="1:12" ht="18" customHeight="1" x14ac:dyDescent="0.25">
      <c r="A386" s="77">
        <v>809</v>
      </c>
      <c r="C386" s="95">
        <v>6.5</v>
      </c>
      <c r="D386" s="70">
        <v>54</v>
      </c>
      <c r="E386" s="70" t="s">
        <v>196</v>
      </c>
      <c r="G386" s="99" t="s">
        <v>254</v>
      </c>
      <c r="H386" s="96" t="s">
        <v>120</v>
      </c>
      <c r="J386" s="97">
        <v>3303</v>
      </c>
      <c r="K386" s="70" t="s">
        <v>294</v>
      </c>
      <c r="L386" s="115">
        <f t="shared" si="7"/>
        <v>1.4886436789035233</v>
      </c>
    </row>
    <row r="387" spans="1:12" ht="18" customHeight="1" x14ac:dyDescent="0.25">
      <c r="A387" s="77">
        <v>811</v>
      </c>
      <c r="C387" s="95">
        <v>5.8</v>
      </c>
      <c r="D387" s="70">
        <v>44</v>
      </c>
      <c r="E387" s="70" t="s">
        <v>196</v>
      </c>
      <c r="G387" s="99" t="s">
        <v>254</v>
      </c>
      <c r="H387" s="96" t="s">
        <v>120</v>
      </c>
      <c r="J387" s="97">
        <v>3303</v>
      </c>
      <c r="K387" s="70" t="s">
        <v>294</v>
      </c>
      <c r="L387" s="115">
        <f t="shared" si="7"/>
        <v>0.88190788971572676</v>
      </c>
    </row>
    <row r="388" spans="1:12" ht="18" customHeight="1" x14ac:dyDescent="0.25">
      <c r="A388" s="77">
        <v>812</v>
      </c>
      <c r="C388" s="95">
        <v>11</v>
      </c>
      <c r="D388" s="70">
        <v>60</v>
      </c>
      <c r="E388" s="70" t="s">
        <v>196</v>
      </c>
      <c r="G388" s="99" t="s">
        <v>254</v>
      </c>
      <c r="H388" s="96" t="s">
        <v>120</v>
      </c>
      <c r="J388" s="97">
        <v>3303</v>
      </c>
      <c r="K388" s="70" t="s">
        <v>294</v>
      </c>
      <c r="L388" s="115">
        <f t="shared" si="7"/>
        <v>3.1101767270538954</v>
      </c>
    </row>
    <row r="389" spans="1:12" ht="18" customHeight="1" x14ac:dyDescent="0.25">
      <c r="A389" s="77">
        <v>813</v>
      </c>
      <c r="C389" s="95">
        <v>5.5</v>
      </c>
      <c r="D389" s="70">
        <v>44</v>
      </c>
      <c r="E389" s="70" t="s">
        <v>196</v>
      </c>
      <c r="G389" s="99" t="s">
        <v>254</v>
      </c>
      <c r="H389" s="96" t="s">
        <v>120</v>
      </c>
      <c r="J389" s="97">
        <v>3303</v>
      </c>
      <c r="K389" s="70" t="s">
        <v>294</v>
      </c>
      <c r="L389" s="115">
        <f t="shared" si="7"/>
        <v>0.83629196438560305</v>
      </c>
    </row>
    <row r="390" spans="1:12" ht="18" customHeight="1" x14ac:dyDescent="0.25">
      <c r="A390" s="77">
        <v>814</v>
      </c>
      <c r="C390" s="95">
        <v>9.5</v>
      </c>
      <c r="D390" s="70">
        <v>34</v>
      </c>
      <c r="E390" s="70" t="s">
        <v>228</v>
      </c>
      <c r="G390" s="99" t="s">
        <v>254</v>
      </c>
      <c r="H390" s="96" t="s">
        <v>120</v>
      </c>
      <c r="J390" s="97">
        <v>3303</v>
      </c>
      <c r="K390" s="70" t="s">
        <v>294</v>
      </c>
      <c r="L390" s="115">
        <f t="shared" si="7"/>
        <v>0.86252426304307772</v>
      </c>
    </row>
    <row r="391" spans="1:12" ht="18" customHeight="1" x14ac:dyDescent="0.25">
      <c r="A391" s="77">
        <v>815</v>
      </c>
      <c r="C391" s="95">
        <v>10</v>
      </c>
      <c r="D391" s="70">
        <v>46</v>
      </c>
      <c r="E391" s="70" t="s">
        <v>196</v>
      </c>
      <c r="G391" s="99" t="s">
        <v>254</v>
      </c>
      <c r="H391" s="96" t="s">
        <v>120</v>
      </c>
      <c r="J391" s="97">
        <v>3303</v>
      </c>
      <c r="K391" s="70" t="s">
        <v>294</v>
      </c>
      <c r="L391" s="115">
        <f t="shared" si="7"/>
        <v>1.6619025137490004</v>
      </c>
    </row>
    <row r="392" spans="1:12" ht="18" customHeight="1" x14ac:dyDescent="0.25">
      <c r="A392" s="77">
        <v>816</v>
      </c>
      <c r="C392" s="95">
        <v>9.8000000000000007</v>
      </c>
      <c r="D392" s="70">
        <v>46</v>
      </c>
      <c r="E392" s="70" t="s">
        <v>196</v>
      </c>
      <c r="F392" s="98" t="s">
        <v>248</v>
      </c>
      <c r="G392" s="99" t="s">
        <v>254</v>
      </c>
      <c r="H392" s="96" t="s">
        <v>120</v>
      </c>
      <c r="J392" s="97">
        <v>3303</v>
      </c>
      <c r="K392" s="70" t="s">
        <v>294</v>
      </c>
      <c r="L392" s="115">
        <f t="shared" si="7"/>
        <v>1.6286644634740206</v>
      </c>
    </row>
    <row r="393" spans="1:12" ht="18" customHeight="1" x14ac:dyDescent="0.25">
      <c r="A393" s="77">
        <v>817</v>
      </c>
      <c r="C393" s="95">
        <v>5</v>
      </c>
      <c r="D393" s="70">
        <v>39</v>
      </c>
      <c r="E393" s="70" t="s">
        <v>196</v>
      </c>
      <c r="G393" s="99" t="s">
        <v>254</v>
      </c>
      <c r="H393" s="96" t="s">
        <v>120</v>
      </c>
      <c r="J393" s="97">
        <v>3303</v>
      </c>
      <c r="K393" s="70" t="s">
        <v>294</v>
      </c>
      <c r="L393" s="115">
        <f t="shared" si="7"/>
        <v>0.59729530326375935</v>
      </c>
    </row>
    <row r="394" spans="1:12" ht="18" customHeight="1" x14ac:dyDescent="0.25">
      <c r="A394" s="77">
        <v>818</v>
      </c>
      <c r="C394" s="95">
        <v>6.8</v>
      </c>
      <c r="D394" s="70">
        <v>43</v>
      </c>
      <c r="E394" s="70" t="s">
        <v>196</v>
      </c>
      <c r="F394" s="98" t="s">
        <v>250</v>
      </c>
      <c r="G394" s="99" t="s">
        <v>254</v>
      </c>
      <c r="H394" s="96" t="s">
        <v>120</v>
      </c>
      <c r="J394" s="97">
        <v>3303</v>
      </c>
      <c r="K394" s="70" t="s">
        <v>294</v>
      </c>
      <c r="L394" s="115">
        <f t="shared" si="7"/>
        <v>0.98749681880287954</v>
      </c>
    </row>
    <row r="395" spans="1:12" ht="18" customHeight="1" x14ac:dyDescent="0.25">
      <c r="A395" s="77">
        <v>828</v>
      </c>
      <c r="C395" s="95">
        <v>9.3000000000000007</v>
      </c>
      <c r="D395" s="70">
        <v>44</v>
      </c>
      <c r="E395" s="70" t="s">
        <v>196</v>
      </c>
      <c r="G395" s="99" t="s">
        <v>254</v>
      </c>
      <c r="H395" s="96" t="s">
        <v>120</v>
      </c>
      <c r="J395" s="97">
        <v>3303</v>
      </c>
      <c r="K395" s="70" t="s">
        <v>294</v>
      </c>
      <c r="L395" s="115">
        <f t="shared" si="7"/>
        <v>1.4140936852338377</v>
      </c>
    </row>
    <row r="396" spans="1:12" ht="18" customHeight="1" x14ac:dyDescent="0.25">
      <c r="A396" s="77">
        <v>3791</v>
      </c>
      <c r="C396" s="95">
        <v>6</v>
      </c>
      <c r="D396" s="70">
        <v>41</v>
      </c>
      <c r="E396" s="70" t="s">
        <v>196</v>
      </c>
      <c r="G396" s="99" t="s">
        <v>254</v>
      </c>
      <c r="H396" s="96" t="s">
        <v>120</v>
      </c>
      <c r="J396" s="97">
        <v>3304</v>
      </c>
      <c r="K396" s="70" t="s">
        <v>294</v>
      </c>
      <c r="L396" s="115">
        <f t="shared" si="7"/>
        <v>0.79215258760266627</v>
      </c>
    </row>
    <row r="397" spans="1:12" ht="18" customHeight="1" x14ac:dyDescent="0.25">
      <c r="A397" s="77">
        <v>3792</v>
      </c>
      <c r="C397" s="95">
        <v>4</v>
      </c>
      <c r="D397" s="70">
        <v>53</v>
      </c>
      <c r="E397" s="70" t="s">
        <v>290</v>
      </c>
      <c r="G397" s="99" t="s">
        <v>254</v>
      </c>
      <c r="H397" s="96" t="s">
        <v>120</v>
      </c>
      <c r="J397" s="97">
        <v>3304</v>
      </c>
      <c r="K397" s="70" t="s">
        <v>294</v>
      </c>
      <c r="L397" s="115">
        <f t="shared" si="7"/>
        <v>0.88247337639337298</v>
      </c>
    </row>
    <row r="398" spans="1:12" ht="18" customHeight="1" x14ac:dyDescent="0.25">
      <c r="A398" s="77">
        <v>3798</v>
      </c>
      <c r="C398" s="95">
        <v>10</v>
      </c>
      <c r="D398" s="70">
        <v>50</v>
      </c>
      <c r="E398" s="70" t="s">
        <v>232</v>
      </c>
      <c r="G398" s="99" t="s">
        <v>254</v>
      </c>
      <c r="H398" s="96" t="s">
        <v>120</v>
      </c>
      <c r="J398" s="97">
        <v>3304</v>
      </c>
      <c r="K398" s="70" t="s">
        <v>294</v>
      </c>
      <c r="L398" s="115">
        <f t="shared" si="7"/>
        <v>1.9634954084936209</v>
      </c>
    </row>
    <row r="399" spans="1:12" ht="18" customHeight="1" x14ac:dyDescent="0.25">
      <c r="A399" s="77">
        <v>3799</v>
      </c>
      <c r="C399" s="95">
        <v>6</v>
      </c>
      <c r="D399" s="70">
        <v>58</v>
      </c>
      <c r="E399" s="70" t="s">
        <v>232</v>
      </c>
      <c r="G399" s="99" t="s">
        <v>254</v>
      </c>
      <c r="H399" s="96" t="s">
        <v>120</v>
      </c>
      <c r="J399" s="97">
        <v>3304</v>
      </c>
      <c r="K399" s="70" t="s">
        <v>294</v>
      </c>
      <c r="L399" s="115">
        <f t="shared" si="7"/>
        <v>1.5852476530014097</v>
      </c>
    </row>
    <row r="400" spans="1:12" ht="18" customHeight="1" x14ac:dyDescent="0.25">
      <c r="A400" s="77">
        <v>3800</v>
      </c>
      <c r="C400" s="95">
        <v>4</v>
      </c>
      <c r="D400" s="70">
        <v>57</v>
      </c>
      <c r="E400" s="70" t="s">
        <v>228</v>
      </c>
      <c r="G400" s="99" t="s">
        <v>254</v>
      </c>
      <c r="H400" s="96" t="s">
        <v>120</v>
      </c>
      <c r="J400" s="97">
        <v>3304</v>
      </c>
      <c r="K400" s="70" t="s">
        <v>294</v>
      </c>
      <c r="L400" s="115">
        <f t="shared" si="7"/>
        <v>1.0207034531513237</v>
      </c>
    </row>
    <row r="401" spans="1:12" ht="18" customHeight="1" x14ac:dyDescent="0.25">
      <c r="A401" s="77">
        <v>3801</v>
      </c>
      <c r="C401" s="95">
        <v>6</v>
      </c>
      <c r="D401" s="70">
        <v>55</v>
      </c>
      <c r="E401" s="70" t="s">
        <v>232</v>
      </c>
      <c r="G401" s="99" t="s">
        <v>254</v>
      </c>
      <c r="H401" s="96" t="s">
        <v>120</v>
      </c>
      <c r="J401" s="97">
        <v>3304</v>
      </c>
      <c r="K401" s="70" t="s">
        <v>294</v>
      </c>
      <c r="L401" s="115">
        <f t="shared" si="7"/>
        <v>1.4254976665663688</v>
      </c>
    </row>
    <row r="402" spans="1:12" ht="18" customHeight="1" x14ac:dyDescent="0.25">
      <c r="A402" s="77">
        <v>3802</v>
      </c>
      <c r="C402" s="95">
        <v>3.5</v>
      </c>
      <c r="D402" s="70">
        <v>49</v>
      </c>
      <c r="E402" s="70" t="s">
        <v>228</v>
      </c>
      <c r="G402" s="99" t="s">
        <v>254</v>
      </c>
      <c r="H402" s="96" t="s">
        <v>120</v>
      </c>
      <c r="J402" s="97">
        <v>3304</v>
      </c>
      <c r="K402" s="70" t="s">
        <v>294</v>
      </c>
      <c r="L402" s="115">
        <f t="shared" si="7"/>
        <v>0.66000934661104571</v>
      </c>
    </row>
    <row r="403" spans="1:12" ht="18" customHeight="1" x14ac:dyDescent="0.25">
      <c r="A403" s="77">
        <v>3804</v>
      </c>
      <c r="C403" s="95">
        <v>10</v>
      </c>
      <c r="D403" s="70">
        <v>51</v>
      </c>
      <c r="E403" s="70" t="s">
        <v>196</v>
      </c>
      <c r="G403" s="99" t="s">
        <v>254</v>
      </c>
      <c r="H403" s="96" t="s">
        <v>120</v>
      </c>
      <c r="J403" s="97">
        <v>3304</v>
      </c>
      <c r="K403" s="70" t="s">
        <v>294</v>
      </c>
      <c r="L403" s="115">
        <f t="shared" si="7"/>
        <v>2.0428206229967629</v>
      </c>
    </row>
    <row r="404" spans="1:12" ht="18" customHeight="1" x14ac:dyDescent="0.25">
      <c r="A404" s="77">
        <v>3805</v>
      </c>
      <c r="C404" s="95">
        <v>7</v>
      </c>
      <c r="D404" s="70">
        <v>56</v>
      </c>
      <c r="E404" s="70" t="s">
        <v>232</v>
      </c>
      <c r="G404" s="99" t="s">
        <v>254</v>
      </c>
      <c r="H404" s="96" t="s">
        <v>120</v>
      </c>
      <c r="J404" s="97">
        <v>3304</v>
      </c>
      <c r="K404" s="70" t="s">
        <v>294</v>
      </c>
      <c r="L404" s="115">
        <f t="shared" si="7"/>
        <v>1.7241060482900783</v>
      </c>
    </row>
    <row r="405" spans="1:12" ht="18" customHeight="1" x14ac:dyDescent="0.25">
      <c r="A405" s="77">
        <v>3809</v>
      </c>
      <c r="C405" s="95">
        <v>8</v>
      </c>
      <c r="D405" s="70">
        <v>60</v>
      </c>
      <c r="E405" s="70" t="s">
        <v>232</v>
      </c>
      <c r="G405" s="99" t="s">
        <v>254</v>
      </c>
      <c r="H405" s="96" t="s">
        <v>120</v>
      </c>
      <c r="J405" s="97">
        <v>3304</v>
      </c>
      <c r="K405" s="70" t="s">
        <v>294</v>
      </c>
      <c r="L405" s="115">
        <f t="shared" si="7"/>
        <v>2.2619467105846511</v>
      </c>
    </row>
    <row r="406" spans="1:12" ht="18" customHeight="1" x14ac:dyDescent="0.25">
      <c r="A406" s="77">
        <v>3810</v>
      </c>
      <c r="C406" s="95">
        <v>6</v>
      </c>
      <c r="D406" s="70">
        <v>64</v>
      </c>
      <c r="E406" s="70" t="s">
        <v>228</v>
      </c>
      <c r="G406" s="99" t="s">
        <v>254</v>
      </c>
      <c r="H406" s="96" t="s">
        <v>120</v>
      </c>
      <c r="J406" s="97">
        <v>3304</v>
      </c>
      <c r="K406" s="70" t="s">
        <v>294</v>
      </c>
      <c r="L406" s="115">
        <f t="shared" si="7"/>
        <v>1.9301945263655689</v>
      </c>
    </row>
    <row r="407" spans="1:12" ht="18" customHeight="1" x14ac:dyDescent="0.25">
      <c r="A407" s="77">
        <v>2571</v>
      </c>
      <c r="C407" s="95">
        <v>8.6</v>
      </c>
      <c r="D407" s="70">
        <v>41</v>
      </c>
      <c r="E407" s="70" t="s">
        <v>196</v>
      </c>
      <c r="G407" s="99" t="s">
        <v>254</v>
      </c>
      <c r="H407" s="96" t="s">
        <v>120</v>
      </c>
      <c r="J407" s="97">
        <v>3305</v>
      </c>
      <c r="K407" s="70" t="s">
        <v>294</v>
      </c>
      <c r="L407" s="115">
        <f t="shared" si="7"/>
        <v>1.135418708897155</v>
      </c>
    </row>
    <row r="408" spans="1:12" ht="18" customHeight="1" x14ac:dyDescent="0.25">
      <c r="A408" s="77">
        <v>2572</v>
      </c>
      <c r="C408" s="95">
        <v>9.4</v>
      </c>
      <c r="D408" s="70">
        <v>38</v>
      </c>
      <c r="E408" s="70" t="s">
        <v>228</v>
      </c>
      <c r="G408" s="99" t="s">
        <v>254</v>
      </c>
      <c r="H408" s="96" t="s">
        <v>120</v>
      </c>
      <c r="J408" s="97">
        <v>3305</v>
      </c>
      <c r="K408" s="70" t="s">
        <v>294</v>
      </c>
      <c r="L408" s="115">
        <f t="shared" si="7"/>
        <v>1.0660680510691602</v>
      </c>
    </row>
    <row r="409" spans="1:12" ht="18" customHeight="1" x14ac:dyDescent="0.25">
      <c r="A409" s="77">
        <v>2573</v>
      </c>
      <c r="C409" s="95">
        <v>14</v>
      </c>
      <c r="D409" s="70">
        <v>45</v>
      </c>
      <c r="E409" s="70" t="s">
        <v>196</v>
      </c>
      <c r="G409" s="99" t="s">
        <v>254</v>
      </c>
      <c r="H409" s="96" t="s">
        <v>120</v>
      </c>
      <c r="J409" s="97">
        <v>3305</v>
      </c>
      <c r="K409" s="70" t="s">
        <v>294</v>
      </c>
      <c r="L409" s="115">
        <f t="shared" si="7"/>
        <v>2.2266037932317655</v>
      </c>
    </row>
    <row r="410" spans="1:12" ht="18" customHeight="1" x14ac:dyDescent="0.25">
      <c r="A410" s="77">
        <v>2574</v>
      </c>
      <c r="C410" s="95">
        <v>14</v>
      </c>
      <c r="D410" s="70">
        <v>45</v>
      </c>
      <c r="E410" s="70" t="s">
        <v>196</v>
      </c>
      <c r="G410" s="99" t="s">
        <v>254</v>
      </c>
      <c r="H410" s="96" t="s">
        <v>120</v>
      </c>
      <c r="J410" s="97">
        <v>3305</v>
      </c>
      <c r="K410" s="70" t="s">
        <v>294</v>
      </c>
      <c r="L410" s="115">
        <f t="shared" si="7"/>
        <v>2.2266037932317655</v>
      </c>
    </row>
    <row r="411" spans="1:12" ht="18" customHeight="1" x14ac:dyDescent="0.25">
      <c r="A411" s="77">
        <v>2575</v>
      </c>
      <c r="C411" s="95">
        <v>14</v>
      </c>
      <c r="D411" s="70">
        <v>39</v>
      </c>
      <c r="E411" s="70" t="s">
        <v>196</v>
      </c>
      <c r="G411" s="99" t="s">
        <v>254</v>
      </c>
      <c r="H411" s="96" t="s">
        <v>120</v>
      </c>
      <c r="J411" s="97">
        <v>3305</v>
      </c>
      <c r="K411" s="70" t="s">
        <v>294</v>
      </c>
      <c r="L411" s="115">
        <f t="shared" si="7"/>
        <v>1.6724268491385261</v>
      </c>
    </row>
    <row r="412" spans="1:12" ht="18" customHeight="1" x14ac:dyDescent="0.25">
      <c r="A412" s="77">
        <v>2576</v>
      </c>
      <c r="C412" s="95">
        <v>3.9</v>
      </c>
      <c r="D412" s="70">
        <v>66</v>
      </c>
      <c r="E412" s="70" t="s">
        <v>228</v>
      </c>
      <c r="G412" s="99" t="s">
        <v>254</v>
      </c>
      <c r="H412" s="96" t="s">
        <v>120</v>
      </c>
      <c r="J412" s="97">
        <v>3305</v>
      </c>
      <c r="K412" s="70" t="s">
        <v>294</v>
      </c>
      <c r="L412" s="115">
        <f t="shared" si="7"/>
        <v>1.3342658159061211</v>
      </c>
    </row>
    <row r="413" spans="1:12" ht="18" customHeight="1" x14ac:dyDescent="0.25">
      <c r="A413" s="77">
        <v>2578</v>
      </c>
      <c r="C413" s="95">
        <v>4.9000000000000004</v>
      </c>
      <c r="D413" s="70">
        <v>45</v>
      </c>
      <c r="E413" s="70" t="s">
        <v>196</v>
      </c>
      <c r="G413" s="99" t="s">
        <v>254</v>
      </c>
      <c r="H413" s="96" t="s">
        <v>120</v>
      </c>
      <c r="J413" s="97">
        <v>3305</v>
      </c>
      <c r="K413" s="70" t="s">
        <v>294</v>
      </c>
      <c r="L413" s="115">
        <f t="shared" si="7"/>
        <v>0.7793113276311181</v>
      </c>
    </row>
    <row r="414" spans="1:12" ht="18" customHeight="1" x14ac:dyDescent="0.25">
      <c r="A414" s="77">
        <v>2579</v>
      </c>
      <c r="C414" s="95">
        <v>8.4</v>
      </c>
      <c r="D414" s="70">
        <v>40</v>
      </c>
      <c r="E414" s="70" t="s">
        <v>196</v>
      </c>
      <c r="G414" s="99" t="s">
        <v>254</v>
      </c>
      <c r="H414" s="96" t="s">
        <v>120</v>
      </c>
      <c r="J414" s="97">
        <v>3305</v>
      </c>
      <c r="K414" s="70" t="s">
        <v>294</v>
      </c>
      <c r="L414" s="115">
        <f t="shared" si="7"/>
        <v>1.0555751316061706</v>
      </c>
    </row>
    <row r="415" spans="1:12" ht="18" customHeight="1" x14ac:dyDescent="0.25">
      <c r="A415" s="77">
        <v>2586</v>
      </c>
      <c r="C415" s="95">
        <v>5</v>
      </c>
      <c r="D415" s="70">
        <v>43</v>
      </c>
      <c r="E415" s="70" t="s">
        <v>196</v>
      </c>
      <c r="G415" s="99" t="s">
        <v>254</v>
      </c>
      <c r="H415" s="96" t="s">
        <v>120</v>
      </c>
      <c r="J415" s="97">
        <v>3305</v>
      </c>
      <c r="K415" s="70" t="s">
        <v>294</v>
      </c>
      <c r="L415" s="115">
        <f t="shared" si="7"/>
        <v>0.72610060206094096</v>
      </c>
    </row>
    <row r="416" spans="1:12" ht="18" customHeight="1" x14ac:dyDescent="0.25">
      <c r="A416" s="77">
        <v>2564</v>
      </c>
      <c r="C416" s="95">
        <v>5</v>
      </c>
      <c r="D416" s="70">
        <v>57</v>
      </c>
      <c r="E416" s="70" t="s">
        <v>232</v>
      </c>
      <c r="G416" s="99" t="s">
        <v>254</v>
      </c>
      <c r="H416" s="96" t="s">
        <v>120</v>
      </c>
      <c r="J416" s="97">
        <v>3306</v>
      </c>
      <c r="K416" s="70" t="s">
        <v>294</v>
      </c>
      <c r="L416" s="115">
        <f t="shared" si="7"/>
        <v>1.2758793164391546</v>
      </c>
    </row>
    <row r="417" spans="1:12" ht="18" customHeight="1" x14ac:dyDescent="0.25">
      <c r="A417" s="77">
        <v>2565</v>
      </c>
      <c r="C417" s="95">
        <v>6.3</v>
      </c>
      <c r="D417" s="70">
        <v>50</v>
      </c>
      <c r="E417" s="70" t="s">
        <v>255</v>
      </c>
      <c r="G417" s="99" t="s">
        <v>254</v>
      </c>
      <c r="H417" s="96" t="s">
        <v>120</v>
      </c>
      <c r="J417" s="97">
        <v>3306</v>
      </c>
      <c r="K417" s="70" t="s">
        <v>294</v>
      </c>
      <c r="L417" s="115">
        <f t="shared" si="7"/>
        <v>1.2370021073509809</v>
      </c>
    </row>
    <row r="418" spans="1:12" ht="18" customHeight="1" x14ac:dyDescent="0.25">
      <c r="A418" s="77">
        <v>2567</v>
      </c>
      <c r="C418" s="95">
        <v>10</v>
      </c>
      <c r="D418" s="70">
        <v>53</v>
      </c>
      <c r="E418" s="70" t="s">
        <v>232</v>
      </c>
      <c r="G418" s="99" t="s">
        <v>254</v>
      </c>
      <c r="H418" s="96" t="s">
        <v>120</v>
      </c>
      <c r="J418" s="97">
        <v>3306</v>
      </c>
      <c r="K418" s="70" t="s">
        <v>294</v>
      </c>
      <c r="L418" s="115">
        <f t="shared" si="7"/>
        <v>2.2061834409834322</v>
      </c>
    </row>
    <row r="419" spans="1:12" ht="18" customHeight="1" x14ac:dyDescent="0.25">
      <c r="A419" s="77">
        <v>2568</v>
      </c>
      <c r="C419" s="95">
        <v>7.3</v>
      </c>
      <c r="D419" s="70">
        <v>43</v>
      </c>
      <c r="E419" s="70" t="s">
        <v>232</v>
      </c>
      <c r="G419" s="99" t="s">
        <v>254</v>
      </c>
      <c r="H419" s="96" t="s">
        <v>120</v>
      </c>
      <c r="J419" s="97">
        <v>3306</v>
      </c>
      <c r="K419" s="70" t="s">
        <v>294</v>
      </c>
      <c r="L419" s="115">
        <f t="shared" si="7"/>
        <v>1.0601068790089738</v>
      </c>
    </row>
    <row r="420" spans="1:12" ht="18" customHeight="1" x14ac:dyDescent="0.25">
      <c r="A420" s="77">
        <v>2569</v>
      </c>
      <c r="C420" s="95">
        <v>7.3</v>
      </c>
      <c r="D420" s="70">
        <v>42</v>
      </c>
      <c r="E420" s="70" t="s">
        <v>232</v>
      </c>
      <c r="G420" s="99" t="s">
        <v>254</v>
      </c>
      <c r="H420" s="96" t="s">
        <v>120</v>
      </c>
      <c r="J420" s="97">
        <v>3306</v>
      </c>
      <c r="K420" s="70" t="s">
        <v>294</v>
      </c>
      <c r="L420" s="115">
        <f t="shared" si="7"/>
        <v>1.011372922970162</v>
      </c>
    </row>
    <row r="421" spans="1:12" ht="18" customHeight="1" x14ac:dyDescent="0.25">
      <c r="A421" s="77">
        <v>2570</v>
      </c>
      <c r="C421" s="95">
        <v>7</v>
      </c>
      <c r="D421" s="70">
        <v>45</v>
      </c>
      <c r="E421" s="70" t="s">
        <v>232</v>
      </c>
      <c r="G421" s="99" t="s">
        <v>254</v>
      </c>
      <c r="H421" s="96" t="s">
        <v>120</v>
      </c>
      <c r="J421" s="97">
        <v>3306</v>
      </c>
      <c r="K421" s="70" t="s">
        <v>294</v>
      </c>
      <c r="L421" s="115">
        <f t="shared" si="7"/>
        <v>1.1133018966158827</v>
      </c>
    </row>
    <row r="422" spans="1:12" ht="18" customHeight="1" x14ac:dyDescent="0.25">
      <c r="A422" s="77">
        <v>3747</v>
      </c>
      <c r="C422" s="95">
        <v>13.5</v>
      </c>
      <c r="D422" s="70">
        <v>43</v>
      </c>
      <c r="E422" s="70" t="s">
        <v>196</v>
      </c>
      <c r="G422" s="99" t="s">
        <v>254</v>
      </c>
      <c r="H422" s="96" t="s">
        <v>120</v>
      </c>
      <c r="J422" s="97">
        <v>3310</v>
      </c>
      <c r="K422" s="70" t="s">
        <v>294</v>
      </c>
      <c r="L422" s="115">
        <f t="shared" si="7"/>
        <v>1.9604716255645407</v>
      </c>
    </row>
    <row r="423" spans="1:12" ht="18" customHeight="1" x14ac:dyDescent="0.25">
      <c r="A423" s="77">
        <v>3748</v>
      </c>
      <c r="C423" s="95">
        <v>4.8</v>
      </c>
      <c r="D423" s="70">
        <v>37</v>
      </c>
      <c r="E423" s="70" t="s">
        <v>228</v>
      </c>
      <c r="G423" s="99" t="s">
        <v>254</v>
      </c>
      <c r="H423" s="96" t="s">
        <v>120</v>
      </c>
      <c r="J423" s="97">
        <v>3310</v>
      </c>
      <c r="K423" s="70" t="s">
        <v>294</v>
      </c>
      <c r="L423" s="115">
        <f t="shared" si="7"/>
        <v>0.51610084113173127</v>
      </c>
    </row>
    <row r="424" spans="1:12" ht="18" customHeight="1" x14ac:dyDescent="0.25">
      <c r="A424" s="77">
        <v>3749</v>
      </c>
      <c r="C424" s="95">
        <v>4.9000000000000004</v>
      </c>
      <c r="D424" s="70">
        <v>40</v>
      </c>
      <c r="E424" s="70" t="s">
        <v>255</v>
      </c>
      <c r="G424" s="99" t="s">
        <v>254</v>
      </c>
      <c r="H424" s="96" t="s">
        <v>120</v>
      </c>
      <c r="J424" s="97">
        <v>3310</v>
      </c>
      <c r="K424" s="70" t="s">
        <v>294</v>
      </c>
      <c r="L424" s="115">
        <f t="shared" si="7"/>
        <v>0.61575216010359957</v>
      </c>
    </row>
    <row r="425" spans="1:12" ht="18" customHeight="1" x14ac:dyDescent="0.25">
      <c r="A425" s="77">
        <v>3750</v>
      </c>
      <c r="C425" s="95">
        <v>14.5</v>
      </c>
      <c r="D425" s="70">
        <v>42</v>
      </c>
      <c r="E425" s="70" t="s">
        <v>232</v>
      </c>
      <c r="G425" s="99" t="s">
        <v>254</v>
      </c>
      <c r="H425" s="96" t="s">
        <v>120</v>
      </c>
      <c r="J425" s="97">
        <v>3310</v>
      </c>
      <c r="K425" s="70" t="s">
        <v>294</v>
      </c>
      <c r="L425" s="115">
        <f t="shared" si="7"/>
        <v>2.0088914223379932</v>
      </c>
    </row>
    <row r="426" spans="1:12" ht="18" customHeight="1" x14ac:dyDescent="0.25">
      <c r="A426" s="77">
        <v>3751</v>
      </c>
      <c r="C426" s="95">
        <v>8.6999999999999993</v>
      </c>
      <c r="D426" s="70">
        <v>36</v>
      </c>
      <c r="E426" s="70" t="s">
        <v>228</v>
      </c>
      <c r="G426" s="99" t="s">
        <v>254</v>
      </c>
      <c r="H426" s="96" t="s">
        <v>120</v>
      </c>
      <c r="J426" s="97">
        <v>3310</v>
      </c>
      <c r="K426" s="70" t="s">
        <v>294</v>
      </c>
      <c r="L426" s="115">
        <f t="shared" si="7"/>
        <v>0.88555213719389081</v>
      </c>
    </row>
    <row r="427" spans="1:12" ht="18" customHeight="1" x14ac:dyDescent="0.25">
      <c r="A427" s="77">
        <v>3752</v>
      </c>
      <c r="C427" s="95">
        <v>7.2</v>
      </c>
      <c r="D427" s="70">
        <v>37</v>
      </c>
      <c r="E427" s="70" t="s">
        <v>228</v>
      </c>
      <c r="G427" s="99" t="s">
        <v>254</v>
      </c>
      <c r="H427" s="96" t="s">
        <v>120</v>
      </c>
      <c r="J427" s="97">
        <v>3310</v>
      </c>
      <c r="K427" s="70" t="s">
        <v>294</v>
      </c>
      <c r="L427" s="115">
        <f t="shared" si="7"/>
        <v>0.77415126169759685</v>
      </c>
    </row>
    <row r="428" spans="1:12" ht="18" customHeight="1" x14ac:dyDescent="0.25">
      <c r="A428" s="77">
        <v>3753</v>
      </c>
      <c r="C428" s="95">
        <v>13.3</v>
      </c>
      <c r="D428" s="70">
        <v>48</v>
      </c>
      <c r="E428" s="70" t="s">
        <v>196</v>
      </c>
      <c r="G428" s="99" t="s">
        <v>254</v>
      </c>
      <c r="H428" s="96" t="s">
        <v>120</v>
      </c>
      <c r="J428" s="97">
        <v>3310</v>
      </c>
      <c r="K428" s="70" t="s">
        <v>294</v>
      </c>
      <c r="L428" s="115">
        <f t="shared" si="7"/>
        <v>2.4067113000620686</v>
      </c>
    </row>
    <row r="429" spans="1:12" ht="18" customHeight="1" x14ac:dyDescent="0.25">
      <c r="A429" s="77">
        <v>3754</v>
      </c>
      <c r="C429" s="95">
        <v>8.3000000000000007</v>
      </c>
      <c r="D429" s="70">
        <v>48</v>
      </c>
      <c r="E429" s="70" t="s">
        <v>232</v>
      </c>
      <c r="G429" s="99" t="s">
        <v>254</v>
      </c>
      <c r="H429" s="96" t="s">
        <v>120</v>
      </c>
      <c r="J429" s="97">
        <v>3310</v>
      </c>
      <c r="K429" s="70" t="s">
        <v>294</v>
      </c>
      <c r="L429" s="115">
        <f t="shared" si="7"/>
        <v>1.5019326158282085</v>
      </c>
    </row>
    <row r="430" spans="1:12" ht="18" customHeight="1" x14ac:dyDescent="0.25">
      <c r="A430" s="77">
        <v>3755</v>
      </c>
      <c r="C430" s="95">
        <v>4.8</v>
      </c>
      <c r="D430" s="70">
        <v>52</v>
      </c>
      <c r="E430" s="70" t="s">
        <v>291</v>
      </c>
      <c r="G430" s="99" t="s">
        <v>254</v>
      </c>
      <c r="H430" s="96" t="s">
        <v>120</v>
      </c>
      <c r="J430" s="97">
        <v>3310</v>
      </c>
      <c r="K430" s="70" t="s">
        <v>294</v>
      </c>
      <c r="L430" s="115">
        <f t="shared" si="7"/>
        <v>1.0193839842368162</v>
      </c>
    </row>
    <row r="431" spans="1:12" ht="18" customHeight="1" x14ac:dyDescent="0.25">
      <c r="A431" s="77">
        <v>3756</v>
      </c>
      <c r="C431" s="95">
        <v>5</v>
      </c>
      <c r="D431" s="70">
        <v>38</v>
      </c>
      <c r="E431" s="70" t="s">
        <v>207</v>
      </c>
      <c r="G431" s="99" t="s">
        <v>254</v>
      </c>
      <c r="H431" s="96" t="s">
        <v>120</v>
      </c>
      <c r="J431" s="97">
        <v>3310</v>
      </c>
      <c r="K431" s="70" t="s">
        <v>294</v>
      </c>
      <c r="L431" s="115">
        <f t="shared" si="7"/>
        <v>0.56705747397295758</v>
      </c>
    </row>
    <row r="432" spans="1:12" ht="18" customHeight="1" x14ac:dyDescent="0.25">
      <c r="A432" s="77">
        <v>3757</v>
      </c>
      <c r="C432" s="95">
        <v>8</v>
      </c>
      <c r="D432" s="70">
        <v>35</v>
      </c>
      <c r="E432" s="70" t="s">
        <v>196</v>
      </c>
      <c r="G432" s="99" t="s">
        <v>254</v>
      </c>
      <c r="H432" s="96" t="s">
        <v>120</v>
      </c>
      <c r="J432" s="97">
        <v>3310</v>
      </c>
      <c r="K432" s="70" t="s">
        <v>294</v>
      </c>
      <c r="L432" s="115">
        <f t="shared" si="7"/>
        <v>0.76969020012949929</v>
      </c>
    </row>
    <row r="433" spans="1:12" ht="18" customHeight="1" x14ac:dyDescent="0.25">
      <c r="A433" s="77">
        <v>3758</v>
      </c>
      <c r="C433" s="95">
        <v>9.8000000000000007</v>
      </c>
      <c r="D433" s="70">
        <v>44</v>
      </c>
      <c r="E433" s="70" t="s">
        <v>196</v>
      </c>
      <c r="G433" s="99" t="s">
        <v>254</v>
      </c>
      <c r="H433" s="96" t="s">
        <v>120</v>
      </c>
      <c r="J433" s="97">
        <v>3310</v>
      </c>
      <c r="K433" s="70" t="s">
        <v>294</v>
      </c>
      <c r="L433" s="115">
        <f t="shared" si="7"/>
        <v>1.4901202274507108</v>
      </c>
    </row>
    <row r="434" spans="1:12" ht="18" customHeight="1" x14ac:dyDescent="0.25">
      <c r="A434" s="77">
        <v>3759</v>
      </c>
      <c r="C434" s="95">
        <v>4.8</v>
      </c>
      <c r="D434" s="70">
        <v>43</v>
      </c>
      <c r="E434" s="70" t="s">
        <v>232</v>
      </c>
      <c r="G434" s="99" t="s">
        <v>254</v>
      </c>
      <c r="H434" s="96" t="s">
        <v>120</v>
      </c>
      <c r="J434" s="97">
        <v>3310</v>
      </c>
      <c r="K434" s="70" t="s">
        <v>294</v>
      </c>
      <c r="L434" s="115">
        <f t="shared" si="7"/>
        <v>0.69705657797850329</v>
      </c>
    </row>
    <row r="435" spans="1:12" ht="18" customHeight="1" x14ac:dyDescent="0.25">
      <c r="A435" s="77">
        <v>3760</v>
      </c>
      <c r="C435" s="95">
        <v>4.8</v>
      </c>
      <c r="D435" s="70">
        <v>34</v>
      </c>
      <c r="E435" s="70" t="s">
        <v>292</v>
      </c>
      <c r="G435" s="99" t="s">
        <v>254</v>
      </c>
      <c r="H435" s="96" t="s">
        <v>120</v>
      </c>
      <c r="J435" s="97">
        <v>3310</v>
      </c>
      <c r="K435" s="70" t="s">
        <v>294</v>
      </c>
      <c r="L435" s="115">
        <f t="shared" si="7"/>
        <v>0.43580173290597601</v>
      </c>
    </row>
    <row r="436" spans="1:12" ht="18" customHeight="1" x14ac:dyDescent="0.25">
      <c r="A436" s="77">
        <v>3763</v>
      </c>
      <c r="C436" s="95">
        <v>4.4000000000000004</v>
      </c>
      <c r="D436" s="70">
        <v>47</v>
      </c>
      <c r="E436" s="70" t="s">
        <v>207</v>
      </c>
      <c r="G436" s="99" t="s">
        <v>254</v>
      </c>
      <c r="H436" s="96" t="s">
        <v>120</v>
      </c>
      <c r="J436" s="97">
        <v>3310</v>
      </c>
      <c r="K436" s="70" t="s">
        <v>294</v>
      </c>
      <c r="L436" s="115">
        <f t="shared" si="7"/>
        <v>0.76337559889578399</v>
      </c>
    </row>
    <row r="437" spans="1:12" ht="18" customHeight="1" x14ac:dyDescent="0.25">
      <c r="A437" s="77">
        <v>3764</v>
      </c>
      <c r="C437" s="95">
        <v>5</v>
      </c>
      <c r="D437" s="70">
        <v>31</v>
      </c>
      <c r="E437" s="70" t="s">
        <v>228</v>
      </c>
      <c r="G437" s="99" t="s">
        <v>254</v>
      </c>
      <c r="H437" s="96" t="s">
        <v>120</v>
      </c>
      <c r="J437" s="97">
        <v>3310</v>
      </c>
      <c r="K437" s="70" t="s">
        <v>294</v>
      </c>
      <c r="L437" s="115">
        <f t="shared" si="7"/>
        <v>0.37738381751247391</v>
      </c>
    </row>
    <row r="438" spans="1:12" ht="18" customHeight="1" x14ac:dyDescent="0.25">
      <c r="A438" s="77">
        <v>3765</v>
      </c>
      <c r="C438" s="95">
        <v>4.8</v>
      </c>
      <c r="D438" s="70">
        <v>46</v>
      </c>
      <c r="E438" s="70" t="s">
        <v>232</v>
      </c>
      <c r="G438" s="99" t="s">
        <v>254</v>
      </c>
      <c r="H438" s="96" t="s">
        <v>120</v>
      </c>
      <c r="J438" s="97">
        <v>3310</v>
      </c>
      <c r="K438" s="70" t="s">
        <v>294</v>
      </c>
      <c r="L438" s="115">
        <f t="shared" si="7"/>
        <v>0.79771320659952016</v>
      </c>
    </row>
    <row r="439" spans="1:12" ht="18" customHeight="1" x14ac:dyDescent="0.25">
      <c r="A439" s="77">
        <v>3766</v>
      </c>
      <c r="C439" s="95">
        <v>5.8</v>
      </c>
      <c r="D439" s="70">
        <v>42</v>
      </c>
      <c r="E439" s="70" t="s">
        <v>232</v>
      </c>
      <c r="G439" s="99" t="s">
        <v>254</v>
      </c>
      <c r="H439" s="96" t="s">
        <v>120</v>
      </c>
      <c r="J439" s="97">
        <v>3310</v>
      </c>
      <c r="K439" s="70" t="s">
        <v>294</v>
      </c>
      <c r="L439" s="115">
        <f t="shared" ref="L439:L502" si="8">(PI()*((D439)^2)/4)*C439/10000</f>
        <v>0.80355656893519722</v>
      </c>
    </row>
    <row r="440" spans="1:12" ht="18" customHeight="1" x14ac:dyDescent="0.25">
      <c r="A440" s="77">
        <v>3767</v>
      </c>
      <c r="C440" s="95">
        <v>5.5</v>
      </c>
      <c r="D440" s="70">
        <v>45</v>
      </c>
      <c r="E440" s="70" t="s">
        <v>232</v>
      </c>
      <c r="G440" s="99" t="s">
        <v>254</v>
      </c>
      <c r="H440" s="96" t="s">
        <v>120</v>
      </c>
      <c r="J440" s="97">
        <v>3310</v>
      </c>
      <c r="K440" s="70" t="s">
        <v>294</v>
      </c>
      <c r="L440" s="115">
        <f t="shared" si="8"/>
        <v>0.8747372044839079</v>
      </c>
    </row>
    <row r="441" spans="1:12" ht="18" customHeight="1" x14ac:dyDescent="0.25">
      <c r="A441" s="77">
        <v>3768</v>
      </c>
      <c r="C441" s="95">
        <v>4.0999999999999996</v>
      </c>
      <c r="D441" s="70">
        <v>50</v>
      </c>
      <c r="E441" s="70" t="s">
        <v>232</v>
      </c>
      <c r="G441" s="99" t="s">
        <v>254</v>
      </c>
      <c r="H441" s="96" t="s">
        <v>120</v>
      </c>
      <c r="J441" s="97">
        <v>3310</v>
      </c>
      <c r="K441" s="70" t="s">
        <v>294</v>
      </c>
      <c r="L441" s="115">
        <f t="shared" si="8"/>
        <v>0.80503311748238449</v>
      </c>
    </row>
    <row r="442" spans="1:12" ht="18" customHeight="1" x14ac:dyDescent="0.25">
      <c r="A442" s="77">
        <v>3769</v>
      </c>
      <c r="C442" s="95">
        <v>6.7</v>
      </c>
      <c r="D442" s="70">
        <v>38</v>
      </c>
      <c r="E442" s="70" t="s">
        <v>196</v>
      </c>
      <c r="G442" s="99" t="s">
        <v>254</v>
      </c>
      <c r="H442" s="96" t="s">
        <v>120</v>
      </c>
      <c r="J442" s="97">
        <v>3310</v>
      </c>
      <c r="K442" s="70" t="s">
        <v>294</v>
      </c>
      <c r="L442" s="115">
        <f t="shared" si="8"/>
        <v>0.75985701512376314</v>
      </c>
    </row>
    <row r="443" spans="1:12" ht="18" customHeight="1" x14ac:dyDescent="0.25">
      <c r="A443" s="77">
        <v>3770</v>
      </c>
      <c r="C443" s="95">
        <v>5.7</v>
      </c>
      <c r="D443" s="70">
        <v>39</v>
      </c>
      <c r="E443" s="70" t="s">
        <v>232</v>
      </c>
      <c r="G443" s="99" t="s">
        <v>254</v>
      </c>
      <c r="H443" s="96" t="s">
        <v>120</v>
      </c>
      <c r="J443" s="97">
        <v>3310</v>
      </c>
      <c r="K443" s="70" t="s">
        <v>294</v>
      </c>
      <c r="L443" s="115">
        <f t="shared" si="8"/>
        <v>0.68091664572068566</v>
      </c>
    </row>
    <row r="444" spans="1:12" ht="18" customHeight="1" x14ac:dyDescent="0.25">
      <c r="A444" s="77">
        <v>3771</v>
      </c>
      <c r="C444" s="95">
        <v>7.7</v>
      </c>
      <c r="D444" s="70">
        <v>46</v>
      </c>
      <c r="E444" s="70" t="s">
        <v>232</v>
      </c>
      <c r="G444" s="99" t="s">
        <v>254</v>
      </c>
      <c r="H444" s="96" t="s">
        <v>120</v>
      </c>
      <c r="J444" s="97">
        <v>3310</v>
      </c>
      <c r="K444" s="70" t="s">
        <v>294</v>
      </c>
      <c r="L444" s="115">
        <f t="shared" si="8"/>
        <v>1.2796649355867304</v>
      </c>
    </row>
    <row r="445" spans="1:12" ht="18" customHeight="1" x14ac:dyDescent="0.25">
      <c r="A445" s="77">
        <v>3772</v>
      </c>
      <c r="C445" s="95">
        <v>7.6</v>
      </c>
      <c r="D445" s="70">
        <v>53</v>
      </c>
      <c r="E445" s="70" t="s">
        <v>232</v>
      </c>
      <c r="G445" s="99" t="s">
        <v>254</v>
      </c>
      <c r="H445" s="96" t="s">
        <v>120</v>
      </c>
      <c r="J445" s="97">
        <v>3310</v>
      </c>
      <c r="K445" s="70" t="s">
        <v>294</v>
      </c>
      <c r="L445" s="115">
        <f t="shared" si="8"/>
        <v>1.6766994151474086</v>
      </c>
    </row>
    <row r="446" spans="1:12" ht="18" customHeight="1" x14ac:dyDescent="0.25">
      <c r="A446" s="77">
        <v>3773</v>
      </c>
      <c r="C446" s="95">
        <v>6.8</v>
      </c>
      <c r="D446" s="70">
        <v>55</v>
      </c>
      <c r="E446" s="70" t="s">
        <v>255</v>
      </c>
      <c r="G446" s="99" t="s">
        <v>254</v>
      </c>
      <c r="H446" s="96" t="s">
        <v>120</v>
      </c>
      <c r="J446" s="97">
        <v>3310</v>
      </c>
      <c r="K446" s="70" t="s">
        <v>294</v>
      </c>
      <c r="L446" s="115">
        <f t="shared" si="8"/>
        <v>1.6155640221085512</v>
      </c>
    </row>
    <row r="447" spans="1:12" ht="18" customHeight="1" x14ac:dyDescent="0.25">
      <c r="A447" s="77">
        <v>3774</v>
      </c>
      <c r="C447" s="95">
        <v>5.7</v>
      </c>
      <c r="D447" s="70">
        <v>47</v>
      </c>
      <c r="E447" s="70" t="s">
        <v>232</v>
      </c>
      <c r="G447" s="99" t="s">
        <v>254</v>
      </c>
      <c r="H447" s="96" t="s">
        <v>120</v>
      </c>
      <c r="J447" s="97">
        <v>3310</v>
      </c>
      <c r="K447" s="70" t="s">
        <v>294</v>
      </c>
      <c r="L447" s="115">
        <f t="shared" si="8"/>
        <v>0.98891838947862909</v>
      </c>
    </row>
    <row r="448" spans="1:12" ht="18" customHeight="1" x14ac:dyDescent="0.25">
      <c r="A448" s="77">
        <v>3775</v>
      </c>
      <c r="C448" s="95">
        <v>6.2</v>
      </c>
      <c r="D448" s="70">
        <v>35</v>
      </c>
      <c r="E448" s="70" t="s">
        <v>292</v>
      </c>
      <c r="G448" s="99" t="s">
        <v>254</v>
      </c>
      <c r="H448" s="96" t="s">
        <v>120</v>
      </c>
      <c r="J448" s="97">
        <v>3310</v>
      </c>
      <c r="K448" s="70" t="s">
        <v>294</v>
      </c>
      <c r="L448" s="115">
        <f t="shared" si="8"/>
        <v>0.59650990510036195</v>
      </c>
    </row>
    <row r="449" spans="1:12" ht="18" customHeight="1" x14ac:dyDescent="0.25">
      <c r="A449" s="77">
        <v>3776</v>
      </c>
      <c r="C449" s="95">
        <v>5.8</v>
      </c>
      <c r="D449" s="70">
        <v>63</v>
      </c>
      <c r="E449" s="70" t="s">
        <v>291</v>
      </c>
      <c r="G449" s="99" t="s">
        <v>254</v>
      </c>
      <c r="H449" s="96" t="s">
        <v>120</v>
      </c>
      <c r="J449" s="97">
        <v>3310</v>
      </c>
      <c r="K449" s="70" t="s">
        <v>294</v>
      </c>
      <c r="L449" s="115">
        <f t="shared" si="8"/>
        <v>1.8080022801041937</v>
      </c>
    </row>
    <row r="450" spans="1:12" ht="18" customHeight="1" x14ac:dyDescent="0.25">
      <c r="A450" s="77">
        <v>3777</v>
      </c>
      <c r="C450" s="95">
        <v>10.5</v>
      </c>
      <c r="D450" s="70">
        <v>60</v>
      </c>
      <c r="E450" s="70" t="s">
        <v>232</v>
      </c>
      <c r="G450" s="99" t="s">
        <v>254</v>
      </c>
      <c r="H450" s="96" t="s">
        <v>120</v>
      </c>
      <c r="J450" s="97">
        <v>3310</v>
      </c>
      <c r="K450" s="70" t="s">
        <v>294</v>
      </c>
      <c r="L450" s="115">
        <f t="shared" si="8"/>
        <v>2.9688050576423546</v>
      </c>
    </row>
    <row r="451" spans="1:12" ht="18" customHeight="1" x14ac:dyDescent="0.25">
      <c r="A451" s="77">
        <v>3778</v>
      </c>
      <c r="C451" s="95">
        <v>4.8</v>
      </c>
      <c r="D451" s="70">
        <v>52</v>
      </c>
      <c r="E451" s="70" t="s">
        <v>232</v>
      </c>
      <c r="G451" s="99" t="s">
        <v>254</v>
      </c>
      <c r="H451" s="96" t="s">
        <v>120</v>
      </c>
      <c r="J451" s="97">
        <v>3310</v>
      </c>
      <c r="K451" s="70" t="s">
        <v>294</v>
      </c>
      <c r="L451" s="115">
        <f t="shared" si="8"/>
        <v>1.0193839842368162</v>
      </c>
    </row>
    <row r="452" spans="1:12" ht="18" customHeight="1" x14ac:dyDescent="0.25">
      <c r="A452" s="77">
        <v>3784</v>
      </c>
      <c r="C452" s="95">
        <v>10.5</v>
      </c>
      <c r="D452" s="70">
        <v>48</v>
      </c>
      <c r="E452" s="70" t="s">
        <v>232</v>
      </c>
      <c r="G452" s="99" t="s">
        <v>254</v>
      </c>
      <c r="H452" s="96" t="s">
        <v>120</v>
      </c>
      <c r="J452" s="97">
        <v>3310</v>
      </c>
      <c r="K452" s="70" t="s">
        <v>294</v>
      </c>
      <c r="L452" s="115">
        <f t="shared" si="8"/>
        <v>1.9000352368911069</v>
      </c>
    </row>
    <row r="453" spans="1:12" ht="18" customHeight="1" x14ac:dyDescent="0.25">
      <c r="A453" s="77">
        <v>3785</v>
      </c>
      <c r="C453" s="95">
        <v>6.1</v>
      </c>
      <c r="D453" s="70">
        <v>55</v>
      </c>
      <c r="E453" s="70" t="s">
        <v>255</v>
      </c>
      <c r="G453" s="99" t="s">
        <v>254</v>
      </c>
      <c r="H453" s="96" t="s">
        <v>120</v>
      </c>
      <c r="J453" s="97">
        <v>3310</v>
      </c>
      <c r="K453" s="70" t="s">
        <v>294</v>
      </c>
      <c r="L453" s="115">
        <f t="shared" si="8"/>
        <v>1.4492559610091416</v>
      </c>
    </row>
    <row r="454" spans="1:12" ht="18" customHeight="1" x14ac:dyDescent="0.25">
      <c r="A454" s="77">
        <v>3786</v>
      </c>
      <c r="C454" s="95">
        <v>5.2</v>
      </c>
      <c r="D454" s="70">
        <v>46</v>
      </c>
      <c r="E454" s="70" t="s">
        <v>232</v>
      </c>
      <c r="G454" s="99" t="s">
        <v>254</v>
      </c>
      <c r="H454" s="96" t="s">
        <v>120</v>
      </c>
      <c r="J454" s="97">
        <v>3310</v>
      </c>
      <c r="K454" s="70" t="s">
        <v>294</v>
      </c>
      <c r="L454" s="115">
        <f t="shared" si="8"/>
        <v>0.86418930714948039</v>
      </c>
    </row>
    <row r="455" spans="1:12" ht="18" customHeight="1" x14ac:dyDescent="0.25">
      <c r="A455" s="77">
        <v>3787</v>
      </c>
      <c r="C455" s="95">
        <v>8</v>
      </c>
      <c r="D455" s="70">
        <v>57</v>
      </c>
      <c r="E455" s="70" t="s">
        <v>255</v>
      </c>
      <c r="G455" s="99" t="s">
        <v>254</v>
      </c>
      <c r="H455" s="96" t="s">
        <v>120</v>
      </c>
      <c r="J455" s="97">
        <v>3310</v>
      </c>
      <c r="K455" s="70" t="s">
        <v>294</v>
      </c>
      <c r="L455" s="115">
        <f t="shared" si="8"/>
        <v>2.0414069063026474</v>
      </c>
    </row>
    <row r="456" spans="1:12" ht="18" customHeight="1" x14ac:dyDescent="0.25">
      <c r="A456" s="77">
        <v>3788</v>
      </c>
      <c r="C456" s="95">
        <v>13</v>
      </c>
      <c r="D456" s="70">
        <v>51</v>
      </c>
      <c r="E456" s="70" t="s">
        <v>255</v>
      </c>
      <c r="G456" s="99" t="s">
        <v>254</v>
      </c>
      <c r="H456" s="96" t="s">
        <v>120</v>
      </c>
      <c r="J456" s="97">
        <v>3310</v>
      </c>
      <c r="K456" s="70" t="s">
        <v>294</v>
      </c>
      <c r="L456" s="115">
        <f t="shared" si="8"/>
        <v>2.6556668098957918</v>
      </c>
    </row>
    <row r="457" spans="1:12" ht="18" customHeight="1" x14ac:dyDescent="0.25">
      <c r="A457" s="77">
        <v>3789</v>
      </c>
      <c r="C457" s="95">
        <v>14.7</v>
      </c>
      <c r="D457" s="70">
        <v>53</v>
      </c>
      <c r="E457" s="70" t="s">
        <v>255</v>
      </c>
      <c r="G457" s="99" t="s">
        <v>254</v>
      </c>
      <c r="H457" s="96" t="s">
        <v>120</v>
      </c>
      <c r="J457" s="97">
        <v>3310</v>
      </c>
      <c r="K457" s="70" t="s">
        <v>294</v>
      </c>
      <c r="L457" s="115">
        <f t="shared" si="8"/>
        <v>3.2430896582456454</v>
      </c>
    </row>
    <row r="458" spans="1:12" ht="18" customHeight="1" x14ac:dyDescent="0.25">
      <c r="A458" s="77">
        <v>3790</v>
      </c>
      <c r="C458" s="95">
        <v>4.4000000000000004</v>
      </c>
      <c r="D458" s="70">
        <v>53</v>
      </c>
      <c r="E458" s="70" t="s">
        <v>207</v>
      </c>
      <c r="G458" s="99" t="s">
        <v>254</v>
      </c>
      <c r="H458" s="96" t="s">
        <v>120</v>
      </c>
      <c r="J458" s="97">
        <v>3310</v>
      </c>
      <c r="K458" s="70" t="s">
        <v>294</v>
      </c>
      <c r="L458" s="115">
        <f t="shared" si="8"/>
        <v>0.97072071403271043</v>
      </c>
    </row>
    <row r="459" spans="1:12" ht="18" customHeight="1" x14ac:dyDescent="0.25">
      <c r="A459" s="77">
        <v>3791</v>
      </c>
      <c r="C459" s="95">
        <v>7.8</v>
      </c>
      <c r="D459" s="70">
        <v>42</v>
      </c>
      <c r="E459" s="70" t="s">
        <v>232</v>
      </c>
      <c r="G459" s="99" t="s">
        <v>254</v>
      </c>
      <c r="H459" s="96" t="s">
        <v>120</v>
      </c>
      <c r="J459" s="97">
        <v>3310</v>
      </c>
      <c r="K459" s="70" t="s">
        <v>294</v>
      </c>
      <c r="L459" s="115">
        <f t="shared" si="8"/>
        <v>1.0806450409818169</v>
      </c>
    </row>
    <row r="460" spans="1:12" ht="18" customHeight="1" x14ac:dyDescent="0.25">
      <c r="A460" s="77">
        <v>3792</v>
      </c>
      <c r="C460" s="95">
        <v>7</v>
      </c>
      <c r="D460" s="70">
        <v>48</v>
      </c>
      <c r="E460" s="70" t="s">
        <v>232</v>
      </c>
      <c r="G460" s="99" t="s">
        <v>254</v>
      </c>
      <c r="H460" s="96" t="s">
        <v>120</v>
      </c>
      <c r="J460" s="97">
        <v>3310</v>
      </c>
      <c r="K460" s="70" t="s">
        <v>294</v>
      </c>
      <c r="L460" s="115">
        <f t="shared" si="8"/>
        <v>1.2666901579274046</v>
      </c>
    </row>
    <row r="461" spans="1:12" ht="18" customHeight="1" x14ac:dyDescent="0.25">
      <c r="A461" s="77">
        <v>3793</v>
      </c>
      <c r="C461" s="95">
        <v>5.8</v>
      </c>
      <c r="D461" s="70">
        <v>53</v>
      </c>
      <c r="E461" s="70" t="s">
        <v>255</v>
      </c>
      <c r="G461" s="99" t="s">
        <v>254</v>
      </c>
      <c r="H461" s="96" t="s">
        <v>120</v>
      </c>
      <c r="J461" s="97">
        <v>3310</v>
      </c>
      <c r="K461" s="70" t="s">
        <v>294</v>
      </c>
      <c r="L461" s="115">
        <f t="shared" si="8"/>
        <v>1.2795863957703906</v>
      </c>
    </row>
    <row r="462" spans="1:12" ht="18" customHeight="1" x14ac:dyDescent="0.25">
      <c r="A462" s="77">
        <v>3794</v>
      </c>
      <c r="C462" s="95">
        <v>9.6999999999999993</v>
      </c>
      <c r="D462" s="70">
        <v>41</v>
      </c>
      <c r="E462" s="70" t="s">
        <v>232</v>
      </c>
      <c r="G462" s="99" t="s">
        <v>254</v>
      </c>
      <c r="H462" s="96" t="s">
        <v>120</v>
      </c>
      <c r="J462" s="97">
        <v>3310</v>
      </c>
      <c r="K462" s="70" t="s">
        <v>294</v>
      </c>
      <c r="L462" s="115">
        <f t="shared" si="8"/>
        <v>1.2806466832909771</v>
      </c>
    </row>
    <row r="463" spans="1:12" ht="18" customHeight="1" x14ac:dyDescent="0.25">
      <c r="A463" s="77">
        <v>3795</v>
      </c>
      <c r="C463" s="95">
        <v>7.3</v>
      </c>
      <c r="D463" s="70">
        <v>51</v>
      </c>
      <c r="E463" s="70" t="s">
        <v>232</v>
      </c>
      <c r="G463" s="99" t="s">
        <v>254</v>
      </c>
      <c r="H463" s="96" t="s">
        <v>120</v>
      </c>
      <c r="J463" s="97">
        <v>3310</v>
      </c>
      <c r="K463" s="70" t="s">
        <v>294</v>
      </c>
      <c r="L463" s="115">
        <f t="shared" si="8"/>
        <v>1.491259054787637</v>
      </c>
    </row>
    <row r="464" spans="1:12" ht="18" customHeight="1" x14ac:dyDescent="0.25">
      <c r="A464" s="77">
        <v>3796</v>
      </c>
      <c r="C464" s="95">
        <v>7.4</v>
      </c>
      <c r="D464" s="70">
        <v>45</v>
      </c>
      <c r="E464" s="70" t="s">
        <v>232</v>
      </c>
      <c r="G464" s="99" t="s">
        <v>254</v>
      </c>
      <c r="H464" s="96" t="s">
        <v>120</v>
      </c>
      <c r="J464" s="97">
        <v>3310</v>
      </c>
      <c r="K464" s="70" t="s">
        <v>294</v>
      </c>
      <c r="L464" s="115">
        <f t="shared" si="8"/>
        <v>1.1769191478510761</v>
      </c>
    </row>
    <row r="465" spans="1:12" ht="18" customHeight="1" x14ac:dyDescent="0.25">
      <c r="A465" s="77">
        <v>3797</v>
      </c>
      <c r="C465" s="95">
        <v>4.9000000000000004</v>
      </c>
      <c r="D465" s="70">
        <v>59</v>
      </c>
      <c r="E465" s="70" t="s">
        <v>255</v>
      </c>
      <c r="G465" s="99" t="s">
        <v>254</v>
      </c>
      <c r="H465" s="96" t="s">
        <v>120</v>
      </c>
      <c r="J465" s="97">
        <v>3310</v>
      </c>
      <c r="K465" s="70" t="s">
        <v>294</v>
      </c>
      <c r="L465" s="115">
        <f t="shared" si="8"/>
        <v>1.3396457933253938</v>
      </c>
    </row>
    <row r="466" spans="1:12" ht="18" customHeight="1" x14ac:dyDescent="0.25">
      <c r="A466" s="77">
        <v>5882</v>
      </c>
      <c r="C466" s="95">
        <v>6</v>
      </c>
      <c r="D466" s="70">
        <v>44</v>
      </c>
      <c r="E466" s="70" t="s">
        <v>198</v>
      </c>
      <c r="G466" s="99" t="s">
        <v>254</v>
      </c>
      <c r="H466" s="96" t="s">
        <v>120</v>
      </c>
      <c r="J466" s="97">
        <v>1200</v>
      </c>
      <c r="K466" s="70" t="s">
        <v>294</v>
      </c>
      <c r="L466" s="115">
        <f t="shared" si="8"/>
        <v>0.91231850660247604</v>
      </c>
    </row>
    <row r="467" spans="1:12" ht="18" customHeight="1" x14ac:dyDescent="0.25">
      <c r="A467" s="77">
        <v>5883</v>
      </c>
      <c r="C467" s="95">
        <v>11.2</v>
      </c>
      <c r="D467" s="70">
        <v>54</v>
      </c>
      <c r="E467" s="70" t="s">
        <v>199</v>
      </c>
      <c r="G467" s="99" t="s">
        <v>254</v>
      </c>
      <c r="H467" s="96" t="s">
        <v>120</v>
      </c>
      <c r="J467" s="97">
        <v>1200</v>
      </c>
      <c r="K467" s="70" t="s">
        <v>294</v>
      </c>
      <c r="L467" s="115">
        <f t="shared" si="8"/>
        <v>2.565047569802994</v>
      </c>
    </row>
    <row r="468" spans="1:12" ht="18" customHeight="1" x14ac:dyDescent="0.25">
      <c r="A468" s="77">
        <v>5884</v>
      </c>
      <c r="C468" s="95">
        <v>10</v>
      </c>
      <c r="D468" s="70">
        <v>60</v>
      </c>
      <c r="E468" s="70" t="s">
        <v>199</v>
      </c>
      <c r="G468" s="99" t="s">
        <v>254</v>
      </c>
      <c r="H468" s="96" t="s">
        <v>120</v>
      </c>
      <c r="J468" s="97">
        <v>1200</v>
      </c>
      <c r="K468" s="70" t="s">
        <v>294</v>
      </c>
      <c r="L468" s="115">
        <f t="shared" si="8"/>
        <v>2.8274333882308134</v>
      </c>
    </row>
    <row r="469" spans="1:12" ht="18" customHeight="1" x14ac:dyDescent="0.25">
      <c r="A469" s="77">
        <v>5885</v>
      </c>
      <c r="C469" s="95">
        <v>8.1</v>
      </c>
      <c r="D469" s="70">
        <v>53</v>
      </c>
      <c r="E469" s="70" t="s">
        <v>199</v>
      </c>
      <c r="G469" s="99" t="s">
        <v>254</v>
      </c>
      <c r="H469" s="96" t="s">
        <v>120</v>
      </c>
      <c r="J469" s="97">
        <v>1200</v>
      </c>
      <c r="K469" s="70" t="s">
        <v>294</v>
      </c>
      <c r="L469" s="115">
        <f t="shared" si="8"/>
        <v>1.7870085871965802</v>
      </c>
    </row>
    <row r="470" spans="1:12" ht="18" customHeight="1" x14ac:dyDescent="0.25">
      <c r="A470" s="77">
        <v>5886</v>
      </c>
      <c r="C470" s="95">
        <v>5</v>
      </c>
      <c r="D470" s="70">
        <v>47</v>
      </c>
      <c r="E470" s="70" t="s">
        <v>199</v>
      </c>
      <c r="G470" s="99" t="s">
        <v>254</v>
      </c>
      <c r="H470" s="96" t="s">
        <v>120</v>
      </c>
      <c r="J470" s="97">
        <v>1200</v>
      </c>
      <c r="K470" s="70" t="s">
        <v>294</v>
      </c>
      <c r="L470" s="115">
        <f t="shared" si="8"/>
        <v>0.86747227147248163</v>
      </c>
    </row>
    <row r="471" spans="1:12" ht="18" customHeight="1" x14ac:dyDescent="0.25">
      <c r="A471" s="77">
        <v>5887</v>
      </c>
      <c r="C471" s="95">
        <v>5</v>
      </c>
      <c r="D471" s="70">
        <v>46</v>
      </c>
      <c r="E471" s="70" t="s">
        <v>198</v>
      </c>
      <c r="G471" s="99" t="s">
        <v>254</v>
      </c>
      <c r="H471" s="96" t="s">
        <v>120</v>
      </c>
      <c r="J471" s="97">
        <v>1200</v>
      </c>
      <c r="K471" s="70" t="s">
        <v>294</v>
      </c>
      <c r="L471" s="115">
        <f t="shared" si="8"/>
        <v>0.83095125687450022</v>
      </c>
    </row>
    <row r="472" spans="1:12" ht="18" customHeight="1" x14ac:dyDescent="0.25">
      <c r="A472" s="77">
        <v>5888</v>
      </c>
      <c r="C472" s="95">
        <v>5</v>
      </c>
      <c r="D472" s="70">
        <v>52</v>
      </c>
      <c r="E472" s="70" t="s">
        <v>228</v>
      </c>
      <c r="G472" s="99" t="s">
        <v>254</v>
      </c>
      <c r="H472" s="96" t="s">
        <v>120</v>
      </c>
      <c r="J472" s="97">
        <v>1200</v>
      </c>
      <c r="K472" s="70" t="s">
        <v>294</v>
      </c>
      <c r="L472" s="115">
        <f t="shared" si="8"/>
        <v>1.06185831691335</v>
      </c>
    </row>
    <row r="473" spans="1:12" ht="18" customHeight="1" x14ac:dyDescent="0.25">
      <c r="A473" s="77">
        <v>5889</v>
      </c>
      <c r="C473" s="95">
        <v>7.1</v>
      </c>
      <c r="D473" s="70">
        <v>69</v>
      </c>
      <c r="E473" s="70" t="s">
        <v>228</v>
      </c>
      <c r="G473" s="99" t="s">
        <v>254</v>
      </c>
      <c r="H473" s="96" t="s">
        <v>120</v>
      </c>
      <c r="J473" s="97">
        <v>1200</v>
      </c>
      <c r="K473" s="70" t="s">
        <v>294</v>
      </c>
      <c r="L473" s="115">
        <f t="shared" si="8"/>
        <v>2.6548892657140279</v>
      </c>
    </row>
    <row r="474" spans="1:12" ht="18" customHeight="1" x14ac:dyDescent="0.25">
      <c r="A474" s="77">
        <v>5890</v>
      </c>
      <c r="C474" s="95">
        <v>7</v>
      </c>
      <c r="D474" s="70">
        <v>84</v>
      </c>
      <c r="E474" s="70" t="s">
        <v>196</v>
      </c>
      <c r="G474" s="99" t="s">
        <v>254</v>
      </c>
      <c r="H474" s="96" t="s">
        <v>120</v>
      </c>
      <c r="J474" s="97">
        <v>1200</v>
      </c>
      <c r="K474" s="70" t="s">
        <v>294</v>
      </c>
      <c r="L474" s="115">
        <f t="shared" si="8"/>
        <v>3.8792386086526762</v>
      </c>
    </row>
    <row r="475" spans="1:12" ht="18" customHeight="1" x14ac:dyDescent="0.25">
      <c r="A475" s="77">
        <v>5891</v>
      </c>
      <c r="C475" s="95">
        <v>12.3</v>
      </c>
      <c r="D475" s="70">
        <v>62</v>
      </c>
      <c r="E475" s="70" t="s">
        <v>196</v>
      </c>
      <c r="G475" s="99" t="s">
        <v>254</v>
      </c>
      <c r="H475" s="96" t="s">
        <v>120</v>
      </c>
      <c r="J475" s="97">
        <v>1200</v>
      </c>
      <c r="K475" s="70" t="s">
        <v>294</v>
      </c>
      <c r="L475" s="115">
        <f t="shared" si="8"/>
        <v>3.7134567643227432</v>
      </c>
    </row>
    <row r="476" spans="1:12" ht="18" customHeight="1" x14ac:dyDescent="0.25">
      <c r="A476" s="77">
        <v>5892</v>
      </c>
      <c r="C476" s="95">
        <v>7.2</v>
      </c>
      <c r="D476" s="70">
        <v>57</v>
      </c>
      <c r="E476" s="70" t="s">
        <v>196</v>
      </c>
      <c r="G476" s="99" t="s">
        <v>254</v>
      </c>
      <c r="H476" s="96" t="s">
        <v>120</v>
      </c>
      <c r="J476" s="97">
        <v>1200</v>
      </c>
      <c r="K476" s="70" t="s">
        <v>294</v>
      </c>
      <c r="L476" s="115">
        <f t="shared" si="8"/>
        <v>1.8372662156723829</v>
      </c>
    </row>
    <row r="477" spans="1:12" ht="18" customHeight="1" x14ac:dyDescent="0.25">
      <c r="A477" s="77">
        <v>5893</v>
      </c>
      <c r="C477" s="95">
        <v>7.5</v>
      </c>
      <c r="D477" s="70">
        <v>49</v>
      </c>
      <c r="E477" s="70" t="s">
        <v>232</v>
      </c>
      <c r="G477" s="99" t="s">
        <v>254</v>
      </c>
      <c r="H477" s="96" t="s">
        <v>120</v>
      </c>
      <c r="J477" s="97">
        <v>1200</v>
      </c>
      <c r="K477" s="70" t="s">
        <v>294</v>
      </c>
      <c r="L477" s="115">
        <f t="shared" si="8"/>
        <v>1.4143057427379551</v>
      </c>
    </row>
    <row r="478" spans="1:12" ht="18" customHeight="1" x14ac:dyDescent="0.25">
      <c r="A478" s="77">
        <v>5894</v>
      </c>
      <c r="C478" s="95">
        <v>16.399999999999999</v>
      </c>
      <c r="D478" s="70">
        <v>61</v>
      </c>
      <c r="E478" s="70" t="s">
        <v>232</v>
      </c>
      <c r="G478" s="99" t="s">
        <v>254</v>
      </c>
      <c r="H478" s="96" t="s">
        <v>120</v>
      </c>
      <c r="J478" s="97">
        <v>1200</v>
      </c>
      <c r="K478" s="70" t="s">
        <v>294</v>
      </c>
      <c r="L478" s="115">
        <f t="shared" si="8"/>
        <v>4.7928451682431241</v>
      </c>
    </row>
    <row r="479" spans="1:12" ht="18" customHeight="1" x14ac:dyDescent="0.25">
      <c r="A479" s="77">
        <v>5895</v>
      </c>
      <c r="C479" s="95">
        <v>15.5</v>
      </c>
      <c r="D479" s="70">
        <v>49</v>
      </c>
      <c r="E479" s="70" t="s">
        <v>232</v>
      </c>
      <c r="G479" s="99" t="s">
        <v>254</v>
      </c>
      <c r="H479" s="96" t="s">
        <v>120</v>
      </c>
      <c r="J479" s="97">
        <v>1200</v>
      </c>
      <c r="K479" s="70" t="s">
        <v>294</v>
      </c>
      <c r="L479" s="115">
        <f t="shared" si="8"/>
        <v>2.9228985349917735</v>
      </c>
    </row>
    <row r="480" spans="1:12" ht="18" customHeight="1" x14ac:dyDescent="0.25">
      <c r="A480" s="77">
        <v>5896</v>
      </c>
      <c r="C480" s="95">
        <v>17.600000000000001</v>
      </c>
      <c r="D480" s="70">
        <v>67</v>
      </c>
      <c r="E480" s="70" t="s">
        <v>232</v>
      </c>
      <c r="G480" s="99" t="s">
        <v>254</v>
      </c>
      <c r="H480" s="96" t="s">
        <v>120</v>
      </c>
      <c r="J480" s="97">
        <v>1200</v>
      </c>
      <c r="K480" s="70" t="s">
        <v>294</v>
      </c>
      <c r="L480" s="115">
        <f t="shared" si="8"/>
        <v>6.205148145664416</v>
      </c>
    </row>
    <row r="481" spans="1:12" ht="18" customHeight="1" x14ac:dyDescent="0.25">
      <c r="A481" s="77">
        <v>5897</v>
      </c>
      <c r="C481" s="95">
        <v>4.7</v>
      </c>
      <c r="D481" s="70">
        <v>65</v>
      </c>
      <c r="E481" s="70" t="s">
        <v>232</v>
      </c>
      <c r="G481" s="99" t="s">
        <v>254</v>
      </c>
      <c r="H481" s="96" t="s">
        <v>120</v>
      </c>
      <c r="J481" s="97">
        <v>1200</v>
      </c>
      <c r="K481" s="70" t="s">
        <v>294</v>
      </c>
      <c r="L481" s="115">
        <f t="shared" si="8"/>
        <v>1.5596044029664831</v>
      </c>
    </row>
    <row r="482" spans="1:12" ht="18" customHeight="1" x14ac:dyDescent="0.25">
      <c r="A482" s="77">
        <v>5898</v>
      </c>
      <c r="C482" s="95">
        <v>5</v>
      </c>
      <c r="D482" s="70">
        <v>84</v>
      </c>
      <c r="E482" s="70" t="s">
        <v>232</v>
      </c>
      <c r="G482" s="99" t="s">
        <v>254</v>
      </c>
      <c r="H482" s="96" t="s">
        <v>120</v>
      </c>
      <c r="J482" s="97">
        <v>1200</v>
      </c>
      <c r="K482" s="70" t="s">
        <v>294</v>
      </c>
      <c r="L482" s="115">
        <f t="shared" si="8"/>
        <v>2.7708847204661975</v>
      </c>
    </row>
    <row r="483" spans="1:12" ht="18" customHeight="1" x14ac:dyDescent="0.25">
      <c r="A483" s="77">
        <v>5899</v>
      </c>
      <c r="C483" s="95">
        <v>5</v>
      </c>
      <c r="D483" s="70">
        <v>77</v>
      </c>
      <c r="E483" s="70" t="s">
        <v>232</v>
      </c>
      <c r="G483" s="99" t="s">
        <v>254</v>
      </c>
      <c r="H483" s="96" t="s">
        <v>120</v>
      </c>
      <c r="J483" s="97">
        <v>1200</v>
      </c>
      <c r="K483" s="70" t="s">
        <v>294</v>
      </c>
      <c r="L483" s="115">
        <f t="shared" si="8"/>
        <v>2.3283128553917356</v>
      </c>
    </row>
    <row r="484" spans="1:12" ht="18" customHeight="1" x14ac:dyDescent="0.25">
      <c r="A484" s="77">
        <v>5900</v>
      </c>
      <c r="C484" s="95">
        <v>4.2</v>
      </c>
      <c r="D484" s="70">
        <v>58</v>
      </c>
      <c r="E484" s="70" t="s">
        <v>232</v>
      </c>
      <c r="G484" s="99" t="s">
        <v>254</v>
      </c>
      <c r="H484" s="96" t="s">
        <v>120</v>
      </c>
      <c r="J484" s="97">
        <v>1200</v>
      </c>
      <c r="K484" s="70" t="s">
        <v>294</v>
      </c>
      <c r="L484" s="115">
        <f t="shared" si="8"/>
        <v>1.1096733571009869</v>
      </c>
    </row>
    <row r="485" spans="1:12" ht="18" customHeight="1" x14ac:dyDescent="0.25">
      <c r="A485" s="77">
        <v>5901</v>
      </c>
      <c r="C485" s="95">
        <v>5</v>
      </c>
      <c r="D485" s="70">
        <v>58</v>
      </c>
      <c r="E485" s="70" t="s">
        <v>232</v>
      </c>
      <c r="G485" s="99" t="s">
        <v>254</v>
      </c>
      <c r="H485" s="96" t="s">
        <v>120</v>
      </c>
      <c r="J485" s="97">
        <v>1200</v>
      </c>
      <c r="K485" s="70" t="s">
        <v>294</v>
      </c>
      <c r="L485" s="115">
        <f t="shared" si="8"/>
        <v>1.321039710834508</v>
      </c>
    </row>
    <row r="486" spans="1:12" ht="18" customHeight="1" x14ac:dyDescent="0.25">
      <c r="A486" s="77">
        <v>5976</v>
      </c>
      <c r="C486" s="95">
        <v>15</v>
      </c>
      <c r="D486" s="70">
        <v>47</v>
      </c>
      <c r="E486" s="70" t="s">
        <v>232</v>
      </c>
      <c r="G486" s="99" t="s">
        <v>254</v>
      </c>
      <c r="H486" s="96" t="s">
        <v>120</v>
      </c>
      <c r="J486" s="97">
        <v>1205</v>
      </c>
      <c r="K486" s="70" t="s">
        <v>294</v>
      </c>
      <c r="L486" s="115">
        <f t="shared" si="8"/>
        <v>2.6024168144174453</v>
      </c>
    </row>
    <row r="487" spans="1:12" ht="18" customHeight="1" x14ac:dyDescent="0.25">
      <c r="A487" s="77">
        <v>5977</v>
      </c>
      <c r="C487" s="95">
        <v>11</v>
      </c>
      <c r="D487" s="70">
        <v>67</v>
      </c>
      <c r="E487" s="70" t="s">
        <v>232</v>
      </c>
      <c r="G487" s="99" t="s">
        <v>254</v>
      </c>
      <c r="H487" s="96" t="s">
        <v>120</v>
      </c>
      <c r="J487" s="97">
        <v>1205</v>
      </c>
      <c r="K487" s="70" t="s">
        <v>294</v>
      </c>
      <c r="L487" s="115">
        <f t="shared" si="8"/>
        <v>3.8782175910402596</v>
      </c>
    </row>
    <row r="488" spans="1:12" ht="18" customHeight="1" x14ac:dyDescent="0.25">
      <c r="A488" s="77">
        <v>5978</v>
      </c>
      <c r="C488" s="95">
        <v>10</v>
      </c>
      <c r="D488" s="70">
        <v>50</v>
      </c>
      <c r="E488" s="70" t="s">
        <v>232</v>
      </c>
      <c r="G488" s="99" t="s">
        <v>254</v>
      </c>
      <c r="H488" s="96" t="s">
        <v>120</v>
      </c>
      <c r="J488" s="97">
        <v>1205</v>
      </c>
      <c r="K488" s="70" t="s">
        <v>294</v>
      </c>
      <c r="L488" s="115">
        <f t="shared" si="8"/>
        <v>1.9634954084936209</v>
      </c>
    </row>
    <row r="489" spans="1:12" ht="18" customHeight="1" x14ac:dyDescent="0.25">
      <c r="A489" s="77">
        <v>5979</v>
      </c>
      <c r="C489" s="95">
        <v>11.4</v>
      </c>
      <c r="D489" s="70">
        <v>43</v>
      </c>
      <c r="E489" s="70" t="s">
        <v>232</v>
      </c>
      <c r="G489" s="99" t="s">
        <v>254</v>
      </c>
      <c r="H489" s="96" t="s">
        <v>120</v>
      </c>
      <c r="J489" s="97">
        <v>1205</v>
      </c>
      <c r="K489" s="70" t="s">
        <v>294</v>
      </c>
      <c r="L489" s="115">
        <f t="shared" si="8"/>
        <v>1.6555093726989454</v>
      </c>
    </row>
    <row r="490" spans="1:12" ht="18" customHeight="1" x14ac:dyDescent="0.25">
      <c r="A490" s="77">
        <v>5980</v>
      </c>
      <c r="C490" s="95">
        <v>8.5</v>
      </c>
      <c r="D490" s="70">
        <v>52</v>
      </c>
      <c r="E490" s="70" t="s">
        <v>232</v>
      </c>
      <c r="G490" s="99" t="s">
        <v>254</v>
      </c>
      <c r="H490" s="96" t="s">
        <v>120</v>
      </c>
      <c r="J490" s="97">
        <v>1205</v>
      </c>
      <c r="K490" s="70" t="s">
        <v>294</v>
      </c>
      <c r="L490" s="115">
        <f t="shared" si="8"/>
        <v>1.8051591387526951</v>
      </c>
    </row>
    <row r="491" spans="1:12" ht="18" customHeight="1" x14ac:dyDescent="0.25">
      <c r="A491" s="77">
        <v>5981</v>
      </c>
      <c r="C491" s="95">
        <v>10</v>
      </c>
      <c r="D491" s="70">
        <v>43</v>
      </c>
      <c r="E491" s="70" t="s">
        <v>232</v>
      </c>
      <c r="G491" s="99" t="s">
        <v>254</v>
      </c>
      <c r="H491" s="96" t="s">
        <v>120</v>
      </c>
      <c r="J491" s="97">
        <v>1205</v>
      </c>
      <c r="K491" s="70" t="s">
        <v>294</v>
      </c>
      <c r="L491" s="115">
        <f t="shared" si="8"/>
        <v>1.4522012041218819</v>
      </c>
    </row>
    <row r="492" spans="1:12" ht="18" customHeight="1" x14ac:dyDescent="0.25">
      <c r="A492" s="77">
        <v>5982</v>
      </c>
      <c r="C492" s="95">
        <v>10</v>
      </c>
      <c r="D492" s="70">
        <v>63</v>
      </c>
      <c r="E492" s="70" t="s">
        <v>232</v>
      </c>
      <c r="G492" s="99" t="s">
        <v>254</v>
      </c>
      <c r="H492" s="96" t="s">
        <v>120</v>
      </c>
      <c r="J492" s="97">
        <v>1205</v>
      </c>
      <c r="K492" s="70" t="s">
        <v>294</v>
      </c>
      <c r="L492" s="115">
        <f t="shared" si="8"/>
        <v>3.117245310524472</v>
      </c>
    </row>
    <row r="493" spans="1:12" ht="18" customHeight="1" x14ac:dyDescent="0.25">
      <c r="A493" s="77">
        <v>5983</v>
      </c>
      <c r="C493" s="95">
        <v>14</v>
      </c>
      <c r="D493" s="70">
        <v>59</v>
      </c>
      <c r="E493" s="70" t="s">
        <v>232</v>
      </c>
      <c r="G493" s="99" t="s">
        <v>254</v>
      </c>
      <c r="H493" s="96" t="s">
        <v>120</v>
      </c>
      <c r="J493" s="97">
        <v>1205</v>
      </c>
      <c r="K493" s="70" t="s">
        <v>294</v>
      </c>
      <c r="L493" s="115">
        <f t="shared" si="8"/>
        <v>3.8275594095011249</v>
      </c>
    </row>
    <row r="494" spans="1:12" ht="18" customHeight="1" x14ac:dyDescent="0.25">
      <c r="A494" s="77">
        <v>5984</v>
      </c>
      <c r="C494" s="95">
        <v>12</v>
      </c>
      <c r="D494" s="70">
        <v>62</v>
      </c>
      <c r="E494" s="70" t="s">
        <v>232</v>
      </c>
      <c r="G494" s="99" t="s">
        <v>254</v>
      </c>
      <c r="H494" s="96" t="s">
        <v>120</v>
      </c>
      <c r="J494" s="97">
        <v>1205</v>
      </c>
      <c r="K494" s="70" t="s">
        <v>294</v>
      </c>
      <c r="L494" s="115">
        <f t="shared" si="8"/>
        <v>3.6228846481197499</v>
      </c>
    </row>
    <row r="495" spans="1:12" ht="18" customHeight="1" x14ac:dyDescent="0.25">
      <c r="A495" s="77">
        <v>5985</v>
      </c>
      <c r="C495" s="95">
        <v>11.7</v>
      </c>
      <c r="D495" s="70">
        <v>44</v>
      </c>
      <c r="E495" s="70" t="s">
        <v>232</v>
      </c>
      <c r="G495" s="99" t="s">
        <v>254</v>
      </c>
      <c r="H495" s="96" t="s">
        <v>120</v>
      </c>
      <c r="J495" s="97">
        <v>1205</v>
      </c>
      <c r="K495" s="70" t="s">
        <v>294</v>
      </c>
      <c r="L495" s="115">
        <f t="shared" si="8"/>
        <v>1.779021087874828</v>
      </c>
    </row>
    <row r="496" spans="1:12" ht="18" customHeight="1" x14ac:dyDescent="0.25">
      <c r="A496" s="77">
        <v>5991</v>
      </c>
      <c r="C496" s="95">
        <v>10.5</v>
      </c>
      <c r="D496" s="70">
        <v>49</v>
      </c>
      <c r="E496" s="70" t="s">
        <v>232</v>
      </c>
      <c r="G496" s="99" t="s">
        <v>254</v>
      </c>
      <c r="H496" s="96" t="s">
        <v>120</v>
      </c>
      <c r="J496" s="97">
        <v>1205</v>
      </c>
      <c r="K496" s="70" t="s">
        <v>294</v>
      </c>
      <c r="L496" s="115">
        <f t="shared" si="8"/>
        <v>1.9800280398331371</v>
      </c>
    </row>
    <row r="497" spans="1:12" ht="18" customHeight="1" x14ac:dyDescent="0.25">
      <c r="A497" s="77">
        <v>9142</v>
      </c>
      <c r="C497" s="95">
        <v>8.5</v>
      </c>
      <c r="D497" s="70">
        <v>50</v>
      </c>
      <c r="E497" s="70" t="s">
        <v>232</v>
      </c>
      <c r="G497" s="99" t="s">
        <v>254</v>
      </c>
      <c r="H497" s="96" t="s">
        <v>120</v>
      </c>
      <c r="J497" s="97">
        <v>1205</v>
      </c>
      <c r="K497" s="70" t="s">
        <v>294</v>
      </c>
      <c r="L497" s="115">
        <f t="shared" si="8"/>
        <v>1.6689710972195775</v>
      </c>
    </row>
    <row r="498" spans="1:12" ht="18" customHeight="1" x14ac:dyDescent="0.25">
      <c r="A498" s="77">
        <v>5939</v>
      </c>
      <c r="C498" s="95">
        <v>2.9</v>
      </c>
      <c r="D498" s="70">
        <v>69</v>
      </c>
      <c r="E498" s="70" t="s">
        <v>232</v>
      </c>
      <c r="G498" s="99" t="s">
        <v>254</v>
      </c>
      <c r="H498" s="96" t="s">
        <v>120</v>
      </c>
      <c r="J498" s="97">
        <v>1201</v>
      </c>
      <c r="K498" s="70" t="s">
        <v>294</v>
      </c>
      <c r="L498" s="115">
        <f t="shared" si="8"/>
        <v>1.0843913902212228</v>
      </c>
    </row>
    <row r="499" spans="1:12" ht="18" customHeight="1" x14ac:dyDescent="0.25">
      <c r="A499" s="77">
        <v>5940</v>
      </c>
      <c r="C499" s="95">
        <v>6</v>
      </c>
      <c r="D499" s="70">
        <v>60</v>
      </c>
      <c r="E499" s="70" t="s">
        <v>232</v>
      </c>
      <c r="G499" s="99" t="s">
        <v>254</v>
      </c>
      <c r="H499" s="96" t="s">
        <v>120</v>
      </c>
      <c r="J499" s="97">
        <v>1201</v>
      </c>
      <c r="K499" s="70" t="s">
        <v>294</v>
      </c>
      <c r="L499" s="115">
        <f t="shared" si="8"/>
        <v>1.6964600329384885</v>
      </c>
    </row>
    <row r="500" spans="1:12" ht="18" customHeight="1" x14ac:dyDescent="0.25">
      <c r="A500" s="77">
        <v>5941</v>
      </c>
      <c r="C500" s="95">
        <v>5</v>
      </c>
      <c r="D500" s="70">
        <v>68</v>
      </c>
      <c r="E500" s="70" t="s">
        <v>232</v>
      </c>
      <c r="G500" s="99" t="s">
        <v>254</v>
      </c>
      <c r="H500" s="96" t="s">
        <v>120</v>
      </c>
      <c r="J500" s="97">
        <v>1201</v>
      </c>
      <c r="K500" s="70" t="s">
        <v>294</v>
      </c>
      <c r="L500" s="115">
        <f t="shared" si="8"/>
        <v>1.8158405537749005</v>
      </c>
    </row>
    <row r="501" spans="1:12" ht="18" customHeight="1" x14ac:dyDescent="0.25">
      <c r="A501" s="77">
        <v>5942</v>
      </c>
      <c r="C501" s="95">
        <v>5.2</v>
      </c>
      <c r="D501" s="70">
        <v>51</v>
      </c>
      <c r="E501" s="70" t="s">
        <v>232</v>
      </c>
      <c r="G501" s="99" t="s">
        <v>254</v>
      </c>
      <c r="H501" s="96" t="s">
        <v>120</v>
      </c>
      <c r="J501" s="97">
        <v>1201</v>
      </c>
      <c r="K501" s="70" t="s">
        <v>294</v>
      </c>
      <c r="L501" s="115">
        <f t="shared" si="8"/>
        <v>1.0622667239583168</v>
      </c>
    </row>
    <row r="502" spans="1:12" ht="18" customHeight="1" x14ac:dyDescent="0.25">
      <c r="A502" s="77">
        <v>5943</v>
      </c>
      <c r="C502" s="95">
        <v>10.3</v>
      </c>
      <c r="D502" s="70">
        <v>44</v>
      </c>
      <c r="E502" s="70" t="s">
        <v>232</v>
      </c>
      <c r="G502" s="99" t="s">
        <v>254</v>
      </c>
      <c r="H502" s="96" t="s">
        <v>120</v>
      </c>
      <c r="J502" s="97">
        <v>1201</v>
      </c>
      <c r="K502" s="70" t="s">
        <v>294</v>
      </c>
      <c r="L502" s="115">
        <f t="shared" si="8"/>
        <v>1.5661467696675837</v>
      </c>
    </row>
    <row r="503" spans="1:12" ht="18" customHeight="1" x14ac:dyDescent="0.25">
      <c r="A503" s="77">
        <v>5944</v>
      </c>
      <c r="C503" s="95">
        <v>11.8</v>
      </c>
      <c r="D503" s="70">
        <v>58</v>
      </c>
      <c r="E503" s="70" t="s">
        <v>232</v>
      </c>
      <c r="G503" s="99" t="s">
        <v>254</v>
      </c>
      <c r="H503" s="96" t="s">
        <v>120</v>
      </c>
      <c r="J503" s="97">
        <v>1201</v>
      </c>
      <c r="K503" s="70" t="s">
        <v>294</v>
      </c>
      <c r="L503" s="115">
        <f t="shared" ref="L503:L566" si="9">(PI()*((D503)^2)/4)*C503/10000</f>
        <v>3.1176537175694388</v>
      </c>
    </row>
    <row r="504" spans="1:12" ht="18" customHeight="1" x14ac:dyDescent="0.25">
      <c r="A504" s="77">
        <v>5945</v>
      </c>
      <c r="C504" s="95">
        <v>13.1</v>
      </c>
      <c r="D504" s="70">
        <v>57</v>
      </c>
      <c r="E504" s="70" t="s">
        <v>232</v>
      </c>
      <c r="G504" s="99" t="s">
        <v>254</v>
      </c>
      <c r="H504" s="96" t="s">
        <v>120</v>
      </c>
      <c r="J504" s="97">
        <v>1201</v>
      </c>
      <c r="K504" s="70" t="s">
        <v>294</v>
      </c>
      <c r="L504" s="115">
        <f t="shared" si="9"/>
        <v>3.3428038090705856</v>
      </c>
    </row>
    <row r="505" spans="1:12" ht="18" customHeight="1" x14ac:dyDescent="0.25">
      <c r="A505" s="77">
        <v>5946</v>
      </c>
      <c r="C505" s="95">
        <v>8.4</v>
      </c>
      <c r="D505" s="70">
        <v>51</v>
      </c>
      <c r="E505" s="70" t="s">
        <v>232</v>
      </c>
      <c r="G505" s="99" t="s">
        <v>254</v>
      </c>
      <c r="H505" s="96" t="s">
        <v>120</v>
      </c>
      <c r="J505" s="97">
        <v>1201</v>
      </c>
      <c r="K505" s="70" t="s">
        <v>294</v>
      </c>
      <c r="L505" s="115">
        <f t="shared" si="9"/>
        <v>1.715969323317281</v>
      </c>
    </row>
    <row r="506" spans="1:12" ht="18" customHeight="1" x14ac:dyDescent="0.25">
      <c r="A506" s="77">
        <v>5947</v>
      </c>
      <c r="C506" s="95">
        <v>13.7</v>
      </c>
      <c r="D506" s="70">
        <v>49</v>
      </c>
      <c r="E506" s="70" t="s">
        <v>232</v>
      </c>
      <c r="G506" s="99" t="s">
        <v>254</v>
      </c>
      <c r="H506" s="96" t="s">
        <v>120</v>
      </c>
      <c r="J506" s="97">
        <v>1201</v>
      </c>
      <c r="K506" s="70" t="s">
        <v>294</v>
      </c>
      <c r="L506" s="115">
        <f t="shared" si="9"/>
        <v>2.5834651567346647</v>
      </c>
    </row>
    <row r="507" spans="1:12" ht="18" customHeight="1" x14ac:dyDescent="0.25">
      <c r="A507" s="77">
        <v>5948</v>
      </c>
      <c r="C507" s="95">
        <v>9.6</v>
      </c>
      <c r="D507" s="70">
        <v>60</v>
      </c>
      <c r="E507" s="70" t="s">
        <v>232</v>
      </c>
      <c r="G507" s="99" t="s">
        <v>254</v>
      </c>
      <c r="H507" s="96" t="s">
        <v>120</v>
      </c>
      <c r="J507" s="97">
        <v>1201</v>
      </c>
      <c r="K507" s="70" t="s">
        <v>294</v>
      </c>
      <c r="L507" s="115">
        <f t="shared" si="9"/>
        <v>2.7143360527015812</v>
      </c>
    </row>
    <row r="508" spans="1:12" ht="18" customHeight="1" x14ac:dyDescent="0.25">
      <c r="A508" s="77">
        <v>5949</v>
      </c>
      <c r="C508" s="95">
        <v>10.9</v>
      </c>
      <c r="D508" s="70">
        <v>55</v>
      </c>
      <c r="E508" s="70" t="s">
        <v>232</v>
      </c>
      <c r="G508" s="99" t="s">
        <v>254</v>
      </c>
      <c r="H508" s="96" t="s">
        <v>120</v>
      </c>
      <c r="J508" s="97">
        <v>1201</v>
      </c>
      <c r="K508" s="70" t="s">
        <v>294</v>
      </c>
      <c r="L508" s="115">
        <f t="shared" si="9"/>
        <v>2.5896540942622366</v>
      </c>
    </row>
    <row r="509" spans="1:12" ht="18" customHeight="1" x14ac:dyDescent="0.25">
      <c r="A509" s="77">
        <v>5950</v>
      </c>
      <c r="C509" s="95">
        <v>10.3</v>
      </c>
      <c r="D509" s="70">
        <v>56</v>
      </c>
      <c r="E509" s="70" t="s">
        <v>232</v>
      </c>
      <c r="G509" s="99" t="s">
        <v>254</v>
      </c>
      <c r="H509" s="96" t="s">
        <v>120</v>
      </c>
      <c r="J509" s="97">
        <v>1201</v>
      </c>
      <c r="K509" s="70" t="s">
        <v>294</v>
      </c>
      <c r="L509" s="115">
        <f t="shared" si="9"/>
        <v>2.5368988996268298</v>
      </c>
    </row>
    <row r="510" spans="1:12" ht="18" customHeight="1" x14ac:dyDescent="0.25">
      <c r="A510" s="77">
        <v>5951</v>
      </c>
      <c r="C510" s="95">
        <v>11.6</v>
      </c>
      <c r="D510" s="70">
        <v>50</v>
      </c>
      <c r="E510" s="70" t="s">
        <v>232</v>
      </c>
      <c r="G510" s="99" t="s">
        <v>254</v>
      </c>
      <c r="H510" s="96" t="s">
        <v>120</v>
      </c>
      <c r="J510" s="97">
        <v>1201</v>
      </c>
      <c r="K510" s="70" t="s">
        <v>294</v>
      </c>
      <c r="L510" s="115">
        <f t="shared" si="9"/>
        <v>2.2776546738526</v>
      </c>
    </row>
    <row r="511" spans="1:12" ht="18" customHeight="1" x14ac:dyDescent="0.25">
      <c r="A511" s="77">
        <v>5952</v>
      </c>
      <c r="C511" s="95">
        <v>6.8</v>
      </c>
      <c r="D511" s="70">
        <v>59</v>
      </c>
      <c r="E511" s="70" t="s">
        <v>232</v>
      </c>
      <c r="G511" s="99" t="s">
        <v>254</v>
      </c>
      <c r="H511" s="96" t="s">
        <v>120</v>
      </c>
      <c r="J511" s="97">
        <v>1201</v>
      </c>
      <c r="K511" s="70" t="s">
        <v>294</v>
      </c>
      <c r="L511" s="115">
        <f t="shared" si="9"/>
        <v>1.8591002846148319</v>
      </c>
    </row>
    <row r="512" spans="1:12" ht="18" customHeight="1" x14ac:dyDescent="0.25">
      <c r="A512" s="77">
        <v>5953</v>
      </c>
      <c r="C512" s="95">
        <v>11.1</v>
      </c>
      <c r="D512" s="70">
        <v>51</v>
      </c>
      <c r="E512" s="70" t="s">
        <v>232</v>
      </c>
      <c r="G512" s="99" t="s">
        <v>254</v>
      </c>
      <c r="H512" s="96" t="s">
        <v>120</v>
      </c>
      <c r="J512" s="97">
        <v>1201</v>
      </c>
      <c r="K512" s="70" t="s">
        <v>294</v>
      </c>
      <c r="L512" s="115">
        <f t="shared" si="9"/>
        <v>2.2675308915264067</v>
      </c>
    </row>
    <row r="513" spans="1:12" ht="18" customHeight="1" x14ac:dyDescent="0.25">
      <c r="A513" s="77">
        <v>5954</v>
      </c>
      <c r="C513" s="95">
        <v>8.5</v>
      </c>
      <c r="D513" s="70">
        <v>51</v>
      </c>
      <c r="E513" s="70" t="s">
        <v>232</v>
      </c>
      <c r="G513" s="99" t="s">
        <v>254</v>
      </c>
      <c r="H513" s="96" t="s">
        <v>120</v>
      </c>
      <c r="J513" s="97">
        <v>1201</v>
      </c>
      <c r="K513" s="70" t="s">
        <v>294</v>
      </c>
      <c r="L513" s="115">
        <f t="shared" si="9"/>
        <v>1.7363975295472487</v>
      </c>
    </row>
    <row r="514" spans="1:12" ht="18" customHeight="1" x14ac:dyDescent="0.25">
      <c r="A514" s="77">
        <v>5955</v>
      </c>
      <c r="C514" s="95">
        <v>11.1</v>
      </c>
      <c r="D514" s="70">
        <v>47</v>
      </c>
      <c r="E514" s="70" t="s">
        <v>232</v>
      </c>
      <c r="G514" s="99" t="s">
        <v>254</v>
      </c>
      <c r="H514" s="96" t="s">
        <v>120</v>
      </c>
      <c r="J514" s="97">
        <v>1201</v>
      </c>
      <c r="K514" s="70" t="s">
        <v>294</v>
      </c>
      <c r="L514" s="115">
        <f t="shared" si="9"/>
        <v>1.9257884426689091</v>
      </c>
    </row>
    <row r="515" spans="1:12" ht="18" customHeight="1" x14ac:dyDescent="0.25">
      <c r="A515" s="77">
        <v>5956</v>
      </c>
      <c r="C515" s="95">
        <v>6.6</v>
      </c>
      <c r="D515" s="70">
        <v>55</v>
      </c>
      <c r="E515" s="70" t="s">
        <v>232</v>
      </c>
      <c r="G515" s="99" t="s">
        <v>254</v>
      </c>
      <c r="H515" s="96" t="s">
        <v>120</v>
      </c>
      <c r="J515" s="97">
        <v>1201</v>
      </c>
      <c r="K515" s="70" t="s">
        <v>294</v>
      </c>
      <c r="L515" s="115">
        <f t="shared" si="9"/>
        <v>1.5680474332230054</v>
      </c>
    </row>
    <row r="516" spans="1:12" ht="18" customHeight="1" x14ac:dyDescent="0.25">
      <c r="A516" s="77">
        <v>5957</v>
      </c>
      <c r="C516" s="95">
        <v>11.1</v>
      </c>
      <c r="D516" s="70">
        <v>64</v>
      </c>
      <c r="E516" s="70" t="s">
        <v>232</v>
      </c>
      <c r="G516" s="99" t="s">
        <v>254</v>
      </c>
      <c r="H516" s="96" t="s">
        <v>120</v>
      </c>
      <c r="J516" s="97">
        <v>1201</v>
      </c>
      <c r="K516" s="70" t="s">
        <v>294</v>
      </c>
      <c r="L516" s="115">
        <f t="shared" si="9"/>
        <v>3.5708598737763024</v>
      </c>
    </row>
    <row r="517" spans="1:12" ht="18" customHeight="1" x14ac:dyDescent="0.25">
      <c r="A517" s="77">
        <v>5958</v>
      </c>
      <c r="C517" s="95">
        <v>13.9</v>
      </c>
      <c r="D517" s="70">
        <v>54</v>
      </c>
      <c r="E517" s="70" t="s">
        <v>232</v>
      </c>
      <c r="G517" s="99" t="s">
        <v>254</v>
      </c>
      <c r="H517" s="96" t="s">
        <v>120</v>
      </c>
      <c r="J517" s="97">
        <v>1201</v>
      </c>
      <c r="K517" s="70" t="s">
        <v>294</v>
      </c>
      <c r="L517" s="115">
        <f t="shared" si="9"/>
        <v>3.183407251809073</v>
      </c>
    </row>
    <row r="518" spans="1:12" ht="18" customHeight="1" x14ac:dyDescent="0.25">
      <c r="A518" s="77">
        <v>5959</v>
      </c>
      <c r="C518" s="95">
        <v>10.199999999999999</v>
      </c>
      <c r="D518" s="70">
        <v>59</v>
      </c>
      <c r="E518" s="70" t="s">
        <v>232</v>
      </c>
      <c r="G518" s="99" t="s">
        <v>254</v>
      </c>
      <c r="H518" s="96" t="s">
        <v>120</v>
      </c>
      <c r="J518" s="97">
        <v>1201</v>
      </c>
      <c r="K518" s="70" t="s">
        <v>294</v>
      </c>
      <c r="L518" s="115">
        <f t="shared" si="9"/>
        <v>2.7886504269222478</v>
      </c>
    </row>
    <row r="519" spans="1:12" ht="18" customHeight="1" x14ac:dyDescent="0.25">
      <c r="A519" s="77">
        <v>5960</v>
      </c>
      <c r="C519" s="95">
        <v>10</v>
      </c>
      <c r="D519" s="70">
        <v>53</v>
      </c>
      <c r="E519" s="70" t="s">
        <v>232</v>
      </c>
      <c r="G519" s="99" t="s">
        <v>254</v>
      </c>
      <c r="H519" s="96" t="s">
        <v>120</v>
      </c>
      <c r="J519" s="97">
        <v>1202</v>
      </c>
      <c r="K519" s="70" t="s">
        <v>294</v>
      </c>
      <c r="L519" s="115">
        <f t="shared" si="9"/>
        <v>2.2061834409834322</v>
      </c>
    </row>
    <row r="520" spans="1:12" ht="18" customHeight="1" x14ac:dyDescent="0.25">
      <c r="A520" s="77">
        <v>5961</v>
      </c>
      <c r="C520" s="95">
        <v>10</v>
      </c>
      <c r="D520" s="70">
        <v>45</v>
      </c>
      <c r="E520" s="70" t="s">
        <v>232</v>
      </c>
      <c r="G520" s="99" t="s">
        <v>254</v>
      </c>
      <c r="H520" s="96" t="s">
        <v>120</v>
      </c>
      <c r="J520" s="97">
        <v>1202</v>
      </c>
      <c r="K520" s="70" t="s">
        <v>294</v>
      </c>
      <c r="L520" s="115">
        <f t="shared" si="9"/>
        <v>1.5904312808798329</v>
      </c>
    </row>
    <row r="521" spans="1:12" ht="18" customHeight="1" x14ac:dyDescent="0.25">
      <c r="A521" s="77">
        <v>5962</v>
      </c>
      <c r="C521" s="95">
        <v>8</v>
      </c>
      <c r="D521" s="70">
        <v>62</v>
      </c>
      <c r="E521" s="70" t="s">
        <v>232</v>
      </c>
      <c r="G521" s="99" t="s">
        <v>254</v>
      </c>
      <c r="H521" s="96" t="s">
        <v>120</v>
      </c>
      <c r="J521" s="97">
        <v>1202</v>
      </c>
      <c r="K521" s="70" t="s">
        <v>294</v>
      </c>
      <c r="L521" s="115">
        <f t="shared" si="9"/>
        <v>2.4152564320798331</v>
      </c>
    </row>
    <row r="522" spans="1:12" ht="18" customHeight="1" x14ac:dyDescent="0.25">
      <c r="A522" s="77">
        <v>5963</v>
      </c>
      <c r="C522" s="95">
        <v>12.1</v>
      </c>
      <c r="D522" s="70">
        <v>59</v>
      </c>
      <c r="E522" s="70" t="s">
        <v>232</v>
      </c>
      <c r="G522" s="99" t="s">
        <v>254</v>
      </c>
      <c r="H522" s="96" t="s">
        <v>120</v>
      </c>
      <c r="J522" s="97">
        <v>1202</v>
      </c>
      <c r="K522" s="70" t="s">
        <v>294</v>
      </c>
      <c r="L522" s="115">
        <f t="shared" si="9"/>
        <v>3.308104918211686</v>
      </c>
    </row>
    <row r="523" spans="1:12" ht="18" customHeight="1" x14ac:dyDescent="0.25">
      <c r="A523" s="77">
        <v>5964</v>
      </c>
      <c r="C523" s="95">
        <v>10.8</v>
      </c>
      <c r="D523" s="70">
        <v>52</v>
      </c>
      <c r="E523" s="70" t="s">
        <v>232</v>
      </c>
      <c r="G523" s="99" t="s">
        <v>254</v>
      </c>
      <c r="H523" s="96" t="s">
        <v>120</v>
      </c>
      <c r="J523" s="97">
        <v>1202</v>
      </c>
      <c r="K523" s="70" t="s">
        <v>294</v>
      </c>
      <c r="L523" s="115">
        <f t="shared" si="9"/>
        <v>2.2936139645328364</v>
      </c>
    </row>
    <row r="524" spans="1:12" ht="18" customHeight="1" x14ac:dyDescent="0.25">
      <c r="A524" s="77">
        <v>5965</v>
      </c>
      <c r="C524" s="95">
        <v>11.8</v>
      </c>
      <c r="D524" s="70">
        <v>47</v>
      </c>
      <c r="E524" s="70" t="s">
        <v>232</v>
      </c>
      <c r="G524" s="99" t="s">
        <v>254</v>
      </c>
      <c r="H524" s="96" t="s">
        <v>120</v>
      </c>
      <c r="J524" s="97">
        <v>1202</v>
      </c>
      <c r="K524" s="70" t="s">
        <v>294</v>
      </c>
      <c r="L524" s="115">
        <f t="shared" si="9"/>
        <v>2.047234560675057</v>
      </c>
    </row>
    <row r="525" spans="1:12" ht="18" customHeight="1" x14ac:dyDescent="0.25">
      <c r="A525" s="77">
        <v>5966</v>
      </c>
      <c r="C525" s="95">
        <v>12.4</v>
      </c>
      <c r="D525" s="70">
        <v>55</v>
      </c>
      <c r="E525" s="70" t="s">
        <v>232</v>
      </c>
      <c r="G525" s="99" t="s">
        <v>254</v>
      </c>
      <c r="H525" s="96" t="s">
        <v>120</v>
      </c>
      <c r="J525" s="97">
        <v>1202</v>
      </c>
      <c r="K525" s="70" t="s">
        <v>294</v>
      </c>
      <c r="L525" s="115">
        <f t="shared" si="9"/>
        <v>2.9460285109038291</v>
      </c>
    </row>
    <row r="526" spans="1:12" ht="18" customHeight="1" x14ac:dyDescent="0.25">
      <c r="A526" s="77">
        <v>5967</v>
      </c>
      <c r="C526" s="95">
        <v>11.3</v>
      </c>
      <c r="D526" s="70">
        <v>56</v>
      </c>
      <c r="E526" s="70" t="s">
        <v>232</v>
      </c>
      <c r="G526" s="99" t="s">
        <v>254</v>
      </c>
      <c r="H526" s="96" t="s">
        <v>120</v>
      </c>
      <c r="J526" s="97">
        <v>1202</v>
      </c>
      <c r="K526" s="70" t="s">
        <v>294</v>
      </c>
      <c r="L526" s="115">
        <f t="shared" si="9"/>
        <v>2.7831997636682697</v>
      </c>
    </row>
    <row r="527" spans="1:12" ht="18" customHeight="1" x14ac:dyDescent="0.25">
      <c r="A527" s="77">
        <v>5968</v>
      </c>
      <c r="C527" s="95">
        <v>8.6999999999999993</v>
      </c>
      <c r="D527" s="70">
        <v>54</v>
      </c>
      <c r="E527" s="70" t="s">
        <v>232</v>
      </c>
      <c r="G527" s="99" t="s">
        <v>254</v>
      </c>
      <c r="H527" s="96" t="s">
        <v>120</v>
      </c>
      <c r="J527" s="97">
        <v>1202</v>
      </c>
      <c r="K527" s="70" t="s">
        <v>294</v>
      </c>
      <c r="L527" s="115">
        <f t="shared" si="9"/>
        <v>1.9924923086862543</v>
      </c>
    </row>
    <row r="528" spans="1:12" ht="18" customHeight="1" x14ac:dyDescent="0.25">
      <c r="A528" s="77">
        <v>5969</v>
      </c>
      <c r="C528" s="95">
        <v>8.6999999999999993</v>
      </c>
      <c r="D528" s="70">
        <v>63</v>
      </c>
      <c r="E528" s="70" t="s">
        <v>232</v>
      </c>
      <c r="G528" s="99" t="s">
        <v>254</v>
      </c>
      <c r="H528" s="96" t="s">
        <v>120</v>
      </c>
      <c r="J528" s="97">
        <v>1202</v>
      </c>
      <c r="K528" s="70" t="s">
        <v>294</v>
      </c>
      <c r="L528" s="115">
        <f t="shared" si="9"/>
        <v>2.7120034201562908</v>
      </c>
    </row>
    <row r="529" spans="1:12" ht="18" customHeight="1" x14ac:dyDescent="0.25">
      <c r="A529" s="77">
        <v>5970</v>
      </c>
      <c r="C529" s="95">
        <v>11.6</v>
      </c>
      <c r="D529" s="70">
        <v>54</v>
      </c>
      <c r="E529" s="70" t="s">
        <v>232</v>
      </c>
      <c r="G529" s="99" t="s">
        <v>254</v>
      </c>
      <c r="H529" s="96" t="s">
        <v>120</v>
      </c>
      <c r="J529" s="97">
        <v>1202</v>
      </c>
      <c r="K529" s="70" t="s">
        <v>294</v>
      </c>
      <c r="L529" s="115">
        <f t="shared" si="9"/>
        <v>2.6566564115816722</v>
      </c>
    </row>
    <row r="530" spans="1:12" ht="18" customHeight="1" x14ac:dyDescent="0.25">
      <c r="A530" s="77">
        <v>5971</v>
      </c>
      <c r="C530" s="95">
        <v>12</v>
      </c>
      <c r="D530" s="70">
        <v>57</v>
      </c>
      <c r="E530" s="70" t="s">
        <v>232</v>
      </c>
      <c r="G530" s="99" t="s">
        <v>254</v>
      </c>
      <c r="H530" s="96" t="s">
        <v>120</v>
      </c>
      <c r="J530" s="97">
        <v>1202</v>
      </c>
      <c r="K530" s="70" t="s">
        <v>294</v>
      </c>
      <c r="L530" s="115">
        <f t="shared" si="9"/>
        <v>3.0621103594539716</v>
      </c>
    </row>
    <row r="531" spans="1:12" ht="18" customHeight="1" x14ac:dyDescent="0.25">
      <c r="A531" s="77">
        <v>5972</v>
      </c>
      <c r="C531" s="95">
        <v>7.8</v>
      </c>
      <c r="D531" s="70">
        <v>61</v>
      </c>
      <c r="E531" s="70" t="s">
        <v>232</v>
      </c>
      <c r="G531" s="99" t="s">
        <v>254</v>
      </c>
      <c r="H531" s="96" t="s">
        <v>120</v>
      </c>
      <c r="J531" s="97">
        <v>1202</v>
      </c>
      <c r="K531" s="70" t="s">
        <v>294</v>
      </c>
      <c r="L531" s="115">
        <f t="shared" si="9"/>
        <v>2.2795239214814855</v>
      </c>
    </row>
    <row r="532" spans="1:12" ht="18" customHeight="1" x14ac:dyDescent="0.25">
      <c r="A532" s="77">
        <v>5973</v>
      </c>
      <c r="C532" s="95">
        <v>7.2</v>
      </c>
      <c r="D532" s="70">
        <v>61</v>
      </c>
      <c r="E532" s="70" t="s">
        <v>232</v>
      </c>
      <c r="G532" s="99" t="s">
        <v>254</v>
      </c>
      <c r="H532" s="96" t="s">
        <v>120</v>
      </c>
      <c r="J532" s="97">
        <v>1202</v>
      </c>
      <c r="K532" s="70" t="s">
        <v>294</v>
      </c>
      <c r="L532" s="115">
        <f t="shared" si="9"/>
        <v>2.1041759275213718</v>
      </c>
    </row>
    <row r="533" spans="1:12" ht="18" customHeight="1" x14ac:dyDescent="0.25">
      <c r="A533" s="77">
        <v>5974</v>
      </c>
      <c r="C533" s="95">
        <v>8</v>
      </c>
      <c r="D533" s="70">
        <v>57</v>
      </c>
      <c r="E533" s="70" t="s">
        <v>232</v>
      </c>
      <c r="G533" s="99" t="s">
        <v>254</v>
      </c>
      <c r="H533" s="96" t="s">
        <v>120</v>
      </c>
      <c r="J533" s="97">
        <v>1202</v>
      </c>
      <c r="K533" s="70" t="s">
        <v>294</v>
      </c>
      <c r="L533" s="115">
        <f t="shared" si="9"/>
        <v>2.0414069063026474</v>
      </c>
    </row>
    <row r="534" spans="1:12" ht="18" customHeight="1" x14ac:dyDescent="0.25">
      <c r="A534" s="77">
        <v>5975</v>
      </c>
      <c r="C534" s="95">
        <v>12.7</v>
      </c>
      <c r="D534" s="70">
        <v>58</v>
      </c>
      <c r="E534" s="70" t="s">
        <v>232</v>
      </c>
      <c r="G534" s="99" t="s">
        <v>254</v>
      </c>
      <c r="H534" s="96" t="s">
        <v>120</v>
      </c>
      <c r="J534" s="97">
        <v>1202</v>
      </c>
      <c r="K534" s="70" t="s">
        <v>294</v>
      </c>
      <c r="L534" s="115">
        <f t="shared" si="9"/>
        <v>3.3554408655196499</v>
      </c>
    </row>
    <row r="535" spans="1:12" ht="18" customHeight="1" x14ac:dyDescent="0.25">
      <c r="A535" s="77">
        <v>5908</v>
      </c>
      <c r="C535" s="95">
        <v>4.5</v>
      </c>
      <c r="D535" s="70">
        <v>43</v>
      </c>
      <c r="E535" s="70" t="s">
        <v>196</v>
      </c>
      <c r="G535" s="99" t="s">
        <v>254</v>
      </c>
      <c r="H535" s="96" t="s">
        <v>120</v>
      </c>
      <c r="J535" s="97">
        <v>1203</v>
      </c>
      <c r="K535" s="70" t="s">
        <v>294</v>
      </c>
      <c r="L535" s="115">
        <f t="shared" si="9"/>
        <v>0.65349054185484678</v>
      </c>
    </row>
    <row r="536" spans="1:12" ht="18" customHeight="1" x14ac:dyDescent="0.25">
      <c r="A536" s="77">
        <v>5909</v>
      </c>
      <c r="C536" s="95">
        <v>6</v>
      </c>
      <c r="D536" s="70">
        <v>47</v>
      </c>
      <c r="E536" s="70" t="s">
        <v>196</v>
      </c>
      <c r="G536" s="99" t="s">
        <v>254</v>
      </c>
      <c r="H536" s="96" t="s">
        <v>120</v>
      </c>
      <c r="J536" s="97">
        <v>1203</v>
      </c>
      <c r="K536" s="70" t="s">
        <v>294</v>
      </c>
      <c r="L536" s="115">
        <f t="shared" si="9"/>
        <v>1.0409667257669779</v>
      </c>
    </row>
    <row r="537" spans="1:12" ht="18" customHeight="1" x14ac:dyDescent="0.25">
      <c r="A537" s="77">
        <v>5910</v>
      </c>
      <c r="C537" s="95">
        <v>4</v>
      </c>
      <c r="D537" s="70">
        <v>53</v>
      </c>
      <c r="E537" s="70" t="s">
        <v>196</v>
      </c>
      <c r="G537" s="99" t="s">
        <v>254</v>
      </c>
      <c r="H537" s="96" t="s">
        <v>120</v>
      </c>
      <c r="J537" s="97">
        <v>1203</v>
      </c>
      <c r="K537" s="70" t="s">
        <v>294</v>
      </c>
      <c r="L537" s="115">
        <f t="shared" si="9"/>
        <v>0.88247337639337298</v>
      </c>
    </row>
    <row r="538" spans="1:12" ht="18" customHeight="1" x14ac:dyDescent="0.25">
      <c r="A538" s="77">
        <v>5911</v>
      </c>
      <c r="C538" s="95">
        <v>6</v>
      </c>
      <c r="D538" s="70">
        <v>46</v>
      </c>
      <c r="E538" s="70" t="s">
        <v>196</v>
      </c>
      <c r="G538" s="99" t="s">
        <v>254</v>
      </c>
      <c r="H538" s="96" t="s">
        <v>120</v>
      </c>
      <c r="J538" s="97">
        <v>1203</v>
      </c>
      <c r="K538" s="70" t="s">
        <v>294</v>
      </c>
      <c r="L538" s="115">
        <f t="shared" si="9"/>
        <v>0.99714150824940029</v>
      </c>
    </row>
    <row r="539" spans="1:12" ht="18" customHeight="1" x14ac:dyDescent="0.25">
      <c r="A539" s="77">
        <v>5912</v>
      </c>
      <c r="C539" s="95">
        <v>5</v>
      </c>
      <c r="D539" s="70">
        <v>38</v>
      </c>
      <c r="E539" s="70" t="s">
        <v>196</v>
      </c>
      <c r="G539" s="99" t="s">
        <v>254</v>
      </c>
      <c r="H539" s="96" t="s">
        <v>120</v>
      </c>
      <c r="J539" s="97">
        <v>1203</v>
      </c>
      <c r="K539" s="70" t="s">
        <v>294</v>
      </c>
      <c r="L539" s="115">
        <f t="shared" si="9"/>
        <v>0.56705747397295758</v>
      </c>
    </row>
    <row r="540" spans="1:12" ht="18" customHeight="1" x14ac:dyDescent="0.25">
      <c r="A540" s="77">
        <v>5913</v>
      </c>
      <c r="C540" s="95">
        <v>5</v>
      </c>
      <c r="D540" s="70">
        <v>42</v>
      </c>
      <c r="E540" s="70" t="s">
        <v>228</v>
      </c>
      <c r="G540" s="99" t="s">
        <v>254</v>
      </c>
      <c r="H540" s="96" t="s">
        <v>120</v>
      </c>
      <c r="J540" s="97">
        <v>1203</v>
      </c>
      <c r="K540" s="70" t="s">
        <v>294</v>
      </c>
      <c r="L540" s="115">
        <f t="shared" si="9"/>
        <v>0.69272118011654937</v>
      </c>
    </row>
    <row r="541" spans="1:12" ht="18" customHeight="1" x14ac:dyDescent="0.25">
      <c r="A541" s="77">
        <v>5914</v>
      </c>
      <c r="C541" s="95">
        <v>8.3000000000000007</v>
      </c>
      <c r="D541" s="70">
        <v>59</v>
      </c>
      <c r="E541" s="70" t="s">
        <v>196</v>
      </c>
      <c r="G541" s="99" t="s">
        <v>254</v>
      </c>
      <c r="H541" s="96" t="s">
        <v>120</v>
      </c>
      <c r="J541" s="97">
        <v>1203</v>
      </c>
      <c r="K541" s="70" t="s">
        <v>294</v>
      </c>
      <c r="L541" s="115">
        <f t="shared" si="9"/>
        <v>2.2691959356328097</v>
      </c>
    </row>
    <row r="542" spans="1:12" ht="18" customHeight="1" x14ac:dyDescent="0.25">
      <c r="A542" s="77">
        <v>5915</v>
      </c>
      <c r="C542" s="95">
        <v>9</v>
      </c>
      <c r="D542" s="70">
        <v>51</v>
      </c>
      <c r="E542" s="70" t="s">
        <v>196</v>
      </c>
      <c r="G542" s="99" t="s">
        <v>254</v>
      </c>
      <c r="H542" s="96" t="s">
        <v>120</v>
      </c>
      <c r="J542" s="97">
        <v>1203</v>
      </c>
      <c r="K542" s="70" t="s">
        <v>294</v>
      </c>
      <c r="L542" s="115">
        <f t="shared" si="9"/>
        <v>1.8385385606970868</v>
      </c>
    </row>
    <row r="543" spans="1:12" ht="18" customHeight="1" x14ac:dyDescent="0.25">
      <c r="A543" s="77">
        <v>5916</v>
      </c>
      <c r="C543" s="95">
        <v>4.9000000000000004</v>
      </c>
      <c r="D543" s="70">
        <v>49</v>
      </c>
      <c r="E543" s="70" t="s">
        <v>196</v>
      </c>
      <c r="G543" s="99" t="s">
        <v>254</v>
      </c>
      <c r="H543" s="96" t="s">
        <v>120</v>
      </c>
      <c r="J543" s="97">
        <v>1203</v>
      </c>
      <c r="K543" s="70" t="s">
        <v>294</v>
      </c>
      <c r="L543" s="115">
        <f t="shared" si="9"/>
        <v>0.92401308525546411</v>
      </c>
    </row>
    <row r="544" spans="1:12" ht="18" customHeight="1" x14ac:dyDescent="0.25">
      <c r="A544" s="77">
        <v>5917</v>
      </c>
      <c r="C544" s="95">
        <v>5</v>
      </c>
      <c r="D544" s="70">
        <v>35</v>
      </c>
      <c r="E544" s="70" t="s">
        <v>196</v>
      </c>
      <c r="G544" s="99" t="s">
        <v>254</v>
      </c>
      <c r="H544" s="96" t="s">
        <v>120</v>
      </c>
      <c r="J544" s="97">
        <v>1203</v>
      </c>
      <c r="K544" s="70" t="s">
        <v>294</v>
      </c>
      <c r="L544" s="115">
        <f t="shared" si="9"/>
        <v>0.48105637508093707</v>
      </c>
    </row>
    <row r="545" spans="1:12" ht="18" customHeight="1" x14ac:dyDescent="0.25">
      <c r="A545" s="77">
        <v>5918</v>
      </c>
      <c r="C545" s="95">
        <v>5.4</v>
      </c>
      <c r="D545" s="70">
        <v>61</v>
      </c>
      <c r="E545" s="70" t="s">
        <v>196</v>
      </c>
      <c r="G545" s="99" t="s">
        <v>254</v>
      </c>
      <c r="H545" s="96" t="s">
        <v>120</v>
      </c>
      <c r="J545" s="97">
        <v>1203</v>
      </c>
      <c r="K545" s="70" t="s">
        <v>294</v>
      </c>
      <c r="L545" s="115">
        <f t="shared" si="9"/>
        <v>1.5781319456410288</v>
      </c>
    </row>
    <row r="546" spans="1:12" ht="18" customHeight="1" x14ac:dyDescent="0.25">
      <c r="A546" s="77">
        <v>5919</v>
      </c>
      <c r="C546" s="95">
        <v>7.5</v>
      </c>
      <c r="D546" s="70">
        <v>54</v>
      </c>
      <c r="E546" s="70" t="s">
        <v>196</v>
      </c>
      <c r="G546" s="99" t="s">
        <v>254</v>
      </c>
      <c r="H546" s="96" t="s">
        <v>120</v>
      </c>
      <c r="J546" s="97">
        <v>1203</v>
      </c>
      <c r="K546" s="70" t="s">
        <v>294</v>
      </c>
      <c r="L546" s="115">
        <f t="shared" si="9"/>
        <v>1.7176657833502191</v>
      </c>
    </row>
    <row r="547" spans="1:12" ht="18" customHeight="1" x14ac:dyDescent="0.25">
      <c r="A547" s="77">
        <v>5920</v>
      </c>
      <c r="C547" s="95">
        <v>3</v>
      </c>
      <c r="D547" s="70">
        <v>73</v>
      </c>
      <c r="E547" s="70" t="s">
        <v>196</v>
      </c>
      <c r="G547" s="99" t="s">
        <v>254</v>
      </c>
      <c r="H547" s="96" t="s">
        <v>120</v>
      </c>
      <c r="J547" s="97">
        <v>1203</v>
      </c>
      <c r="K547" s="70" t="s">
        <v>294</v>
      </c>
      <c r="L547" s="115">
        <f t="shared" si="9"/>
        <v>1.2556160438235007</v>
      </c>
    </row>
    <row r="548" spans="1:12" ht="18" customHeight="1" x14ac:dyDescent="0.25">
      <c r="A548" s="77">
        <v>5921</v>
      </c>
      <c r="C548" s="95">
        <v>6.3</v>
      </c>
      <c r="D548" s="70">
        <v>43</v>
      </c>
      <c r="E548" s="70" t="s">
        <v>196</v>
      </c>
      <c r="G548" s="99" t="s">
        <v>254</v>
      </c>
      <c r="H548" s="96" t="s">
        <v>120</v>
      </c>
      <c r="J548" s="97">
        <v>1203</v>
      </c>
      <c r="K548" s="70" t="s">
        <v>294</v>
      </c>
      <c r="L548" s="115">
        <f t="shared" si="9"/>
        <v>0.91488675859678548</v>
      </c>
    </row>
    <row r="549" spans="1:12" ht="18" customHeight="1" x14ac:dyDescent="0.25">
      <c r="A549" s="77">
        <v>5922</v>
      </c>
      <c r="C549" s="95">
        <v>5</v>
      </c>
      <c r="D549" s="70">
        <v>45</v>
      </c>
      <c r="E549" s="70" t="s">
        <v>196</v>
      </c>
      <c r="G549" s="99" t="s">
        <v>254</v>
      </c>
      <c r="H549" s="96" t="s">
        <v>120</v>
      </c>
      <c r="J549" s="97">
        <v>1203</v>
      </c>
      <c r="K549" s="70" t="s">
        <v>294</v>
      </c>
      <c r="L549" s="115">
        <f t="shared" si="9"/>
        <v>0.79521564043991644</v>
      </c>
    </row>
    <row r="550" spans="1:12" ht="18" customHeight="1" x14ac:dyDescent="0.25">
      <c r="A550" s="77">
        <v>5923</v>
      </c>
      <c r="C550" s="95">
        <v>4.8</v>
      </c>
      <c r="D550" s="70">
        <v>69</v>
      </c>
      <c r="E550" s="70" t="s">
        <v>196</v>
      </c>
      <c r="G550" s="99" t="s">
        <v>254</v>
      </c>
      <c r="H550" s="96" t="s">
        <v>120</v>
      </c>
      <c r="J550" s="97">
        <v>1203</v>
      </c>
      <c r="K550" s="70" t="s">
        <v>294</v>
      </c>
      <c r="L550" s="115">
        <f t="shared" si="9"/>
        <v>1.7948547148489205</v>
      </c>
    </row>
    <row r="551" spans="1:12" ht="18" customHeight="1" x14ac:dyDescent="0.25">
      <c r="A551" s="77">
        <v>5924</v>
      </c>
      <c r="C551" s="95">
        <v>3.9</v>
      </c>
      <c r="D551" s="70">
        <v>60</v>
      </c>
      <c r="E551" s="70" t="s">
        <v>196</v>
      </c>
      <c r="G551" s="99" t="s">
        <v>254</v>
      </c>
      <c r="H551" s="96" t="s">
        <v>120</v>
      </c>
      <c r="J551" s="97">
        <v>1203</v>
      </c>
      <c r="K551" s="70" t="s">
        <v>294</v>
      </c>
      <c r="L551" s="115">
        <f t="shared" si="9"/>
        <v>1.1026990214100174</v>
      </c>
    </row>
    <row r="552" spans="1:12" ht="18" customHeight="1" x14ac:dyDescent="0.25">
      <c r="A552" s="77">
        <v>5925</v>
      </c>
      <c r="C552" s="95">
        <v>8.8000000000000007</v>
      </c>
      <c r="D552" s="70">
        <v>51</v>
      </c>
      <c r="E552" s="70" t="s">
        <v>228</v>
      </c>
      <c r="G552" s="99" t="s">
        <v>254</v>
      </c>
      <c r="H552" s="96" t="s">
        <v>120</v>
      </c>
      <c r="J552" s="97">
        <v>1203</v>
      </c>
      <c r="K552" s="70" t="s">
        <v>294</v>
      </c>
      <c r="L552" s="115">
        <f t="shared" si="9"/>
        <v>1.7976821482371517</v>
      </c>
    </row>
    <row r="553" spans="1:12" ht="18" customHeight="1" x14ac:dyDescent="0.25">
      <c r="A553" s="77">
        <v>5926</v>
      </c>
      <c r="C553" s="95">
        <v>11.3</v>
      </c>
      <c r="D553" s="70">
        <v>51</v>
      </c>
      <c r="E553" s="70" t="s">
        <v>196</v>
      </c>
      <c r="G553" s="99" t="s">
        <v>254</v>
      </c>
      <c r="H553" s="96" t="s">
        <v>120</v>
      </c>
      <c r="J553" s="97">
        <v>1203</v>
      </c>
      <c r="K553" s="70" t="s">
        <v>294</v>
      </c>
      <c r="L553" s="115">
        <f t="shared" si="9"/>
        <v>2.3083873039863421</v>
      </c>
    </row>
    <row r="554" spans="1:12" ht="18" customHeight="1" x14ac:dyDescent="0.25">
      <c r="A554" s="77">
        <v>5927</v>
      </c>
      <c r="C554" s="95">
        <v>8.9</v>
      </c>
      <c r="D554" s="70">
        <v>43</v>
      </c>
      <c r="E554" s="70" t="s">
        <v>196</v>
      </c>
      <c r="G554" s="99" t="s">
        <v>254</v>
      </c>
      <c r="H554" s="96" t="s">
        <v>120</v>
      </c>
      <c r="J554" s="97">
        <v>1203</v>
      </c>
      <c r="K554" s="70" t="s">
        <v>294</v>
      </c>
      <c r="L554" s="115">
        <f t="shared" si="9"/>
        <v>1.2924590716684747</v>
      </c>
    </row>
    <row r="555" spans="1:12" ht="18" customHeight="1" x14ac:dyDescent="0.25">
      <c r="A555" s="77">
        <v>5928</v>
      </c>
      <c r="C555" s="95">
        <v>6</v>
      </c>
      <c r="D555" s="70">
        <v>42</v>
      </c>
      <c r="E555" s="70" t="s">
        <v>232</v>
      </c>
      <c r="G555" s="99" t="s">
        <v>254</v>
      </c>
      <c r="H555" s="96" t="s">
        <v>120</v>
      </c>
      <c r="J555" s="97">
        <v>1204</v>
      </c>
      <c r="K555" s="70" t="s">
        <v>294</v>
      </c>
      <c r="L555" s="115">
        <f t="shared" si="9"/>
        <v>0.83126541613985916</v>
      </c>
    </row>
    <row r="556" spans="1:12" ht="18" customHeight="1" x14ac:dyDescent="0.25">
      <c r="A556" s="77">
        <v>5929</v>
      </c>
      <c r="C556" s="95">
        <v>5</v>
      </c>
      <c r="D556" s="70">
        <v>43</v>
      </c>
      <c r="E556" s="70" t="s">
        <v>232</v>
      </c>
      <c r="G556" s="99" t="s">
        <v>254</v>
      </c>
      <c r="H556" s="96" t="s">
        <v>120</v>
      </c>
      <c r="J556" s="97">
        <v>1204</v>
      </c>
      <c r="K556" s="70" t="s">
        <v>294</v>
      </c>
      <c r="L556" s="115">
        <f t="shared" si="9"/>
        <v>0.72610060206094096</v>
      </c>
    </row>
    <row r="557" spans="1:12" ht="18" customHeight="1" x14ac:dyDescent="0.25">
      <c r="A557" s="77">
        <v>5930</v>
      </c>
      <c r="C557" s="95">
        <v>5</v>
      </c>
      <c r="D557" s="70">
        <v>42</v>
      </c>
      <c r="E557" s="70" t="s">
        <v>232</v>
      </c>
      <c r="G557" s="99" t="s">
        <v>254</v>
      </c>
      <c r="H557" s="96" t="s">
        <v>120</v>
      </c>
      <c r="J557" s="97">
        <v>1204</v>
      </c>
      <c r="K557" s="70" t="s">
        <v>294</v>
      </c>
      <c r="L557" s="115">
        <f t="shared" si="9"/>
        <v>0.69272118011654937</v>
      </c>
    </row>
    <row r="558" spans="1:12" ht="18" customHeight="1" x14ac:dyDescent="0.25">
      <c r="A558" s="77">
        <v>5931</v>
      </c>
      <c r="C558" s="95">
        <v>7.4</v>
      </c>
      <c r="D558" s="70">
        <v>53</v>
      </c>
      <c r="E558" s="70" t="s">
        <v>232</v>
      </c>
      <c r="G558" s="99" t="s">
        <v>254</v>
      </c>
      <c r="H558" s="96" t="s">
        <v>120</v>
      </c>
      <c r="J558" s="97">
        <v>1204</v>
      </c>
      <c r="K558" s="70" t="s">
        <v>294</v>
      </c>
      <c r="L558" s="115">
        <f t="shared" si="9"/>
        <v>1.6325757463277399</v>
      </c>
    </row>
    <row r="559" spans="1:12" ht="18" customHeight="1" x14ac:dyDescent="0.25">
      <c r="A559" s="77">
        <v>5932</v>
      </c>
      <c r="C559" s="95">
        <v>8.6</v>
      </c>
      <c r="D559" s="70">
        <v>49</v>
      </c>
      <c r="E559" s="70" t="s">
        <v>232</v>
      </c>
      <c r="G559" s="99" t="s">
        <v>254</v>
      </c>
      <c r="H559" s="96" t="s">
        <v>120</v>
      </c>
      <c r="J559" s="97">
        <v>1204</v>
      </c>
      <c r="K559" s="70" t="s">
        <v>294</v>
      </c>
      <c r="L559" s="115">
        <f t="shared" si="9"/>
        <v>1.621737251672855</v>
      </c>
    </row>
    <row r="560" spans="1:12" ht="18" customHeight="1" x14ac:dyDescent="0.25">
      <c r="A560" s="77">
        <v>5933</v>
      </c>
      <c r="C560" s="95">
        <v>5</v>
      </c>
      <c r="D560" s="70">
        <v>47</v>
      </c>
      <c r="E560" s="70" t="s">
        <v>232</v>
      </c>
      <c r="G560" s="99" t="s">
        <v>254</v>
      </c>
      <c r="H560" s="96" t="s">
        <v>120</v>
      </c>
      <c r="J560" s="97">
        <v>1204</v>
      </c>
      <c r="K560" s="70" t="s">
        <v>294</v>
      </c>
      <c r="L560" s="115">
        <f t="shared" si="9"/>
        <v>0.86747227147248163</v>
      </c>
    </row>
    <row r="561" spans="1:12" ht="18" customHeight="1" x14ac:dyDescent="0.25">
      <c r="A561" s="77">
        <v>5934</v>
      </c>
      <c r="C561" s="95">
        <v>14</v>
      </c>
      <c r="D561" s="70">
        <v>49</v>
      </c>
      <c r="E561" s="70" t="s">
        <v>232</v>
      </c>
      <c r="G561" s="99" t="s">
        <v>254</v>
      </c>
      <c r="H561" s="96" t="s">
        <v>120</v>
      </c>
      <c r="J561" s="97">
        <v>1204</v>
      </c>
      <c r="K561" s="70" t="s">
        <v>294</v>
      </c>
      <c r="L561" s="115">
        <f t="shared" si="9"/>
        <v>2.6400373864441828</v>
      </c>
    </row>
    <row r="562" spans="1:12" ht="18" customHeight="1" x14ac:dyDescent="0.25">
      <c r="A562" s="77">
        <v>5935</v>
      </c>
      <c r="C562" s="95">
        <v>5</v>
      </c>
      <c r="D562" s="70">
        <v>42</v>
      </c>
      <c r="E562" s="70" t="s">
        <v>232</v>
      </c>
      <c r="G562" s="99" t="s">
        <v>254</v>
      </c>
      <c r="H562" s="96" t="s">
        <v>120</v>
      </c>
      <c r="J562" s="97">
        <v>1204</v>
      </c>
      <c r="K562" s="70" t="s">
        <v>294</v>
      </c>
      <c r="L562" s="115">
        <f t="shared" si="9"/>
        <v>0.69272118011654937</v>
      </c>
    </row>
    <row r="563" spans="1:12" ht="18" customHeight="1" x14ac:dyDescent="0.25">
      <c r="A563" s="77">
        <v>5936</v>
      </c>
      <c r="C563" s="95">
        <v>8.1</v>
      </c>
      <c r="D563" s="70">
        <v>76</v>
      </c>
      <c r="E563" s="70" t="s">
        <v>232</v>
      </c>
      <c r="G563" s="99" t="s">
        <v>254</v>
      </c>
      <c r="H563" s="96" t="s">
        <v>120</v>
      </c>
      <c r="J563" s="97">
        <v>1204</v>
      </c>
      <c r="K563" s="70" t="s">
        <v>294</v>
      </c>
      <c r="L563" s="115">
        <f t="shared" si="9"/>
        <v>3.6745324313447649</v>
      </c>
    </row>
    <row r="564" spans="1:12" ht="18" customHeight="1" x14ac:dyDescent="0.25">
      <c r="A564" s="77">
        <v>5937</v>
      </c>
      <c r="C564" s="95">
        <v>7.5</v>
      </c>
      <c r="D564" s="70">
        <v>51</v>
      </c>
      <c r="E564" s="70" t="s">
        <v>232</v>
      </c>
      <c r="G564" s="99" t="s">
        <v>254</v>
      </c>
      <c r="H564" s="96" t="s">
        <v>120</v>
      </c>
      <c r="J564" s="97">
        <v>1204</v>
      </c>
      <c r="K564" s="70" t="s">
        <v>294</v>
      </c>
      <c r="L564" s="115">
        <f t="shared" si="9"/>
        <v>1.5321154672475723</v>
      </c>
    </row>
    <row r="565" spans="1:12" ht="18" customHeight="1" x14ac:dyDescent="0.25">
      <c r="A565" s="77">
        <v>5938</v>
      </c>
      <c r="C565" s="95">
        <v>10</v>
      </c>
      <c r="D565" s="70">
        <v>40</v>
      </c>
      <c r="E565" s="70" t="s">
        <v>232</v>
      </c>
      <c r="G565" s="99" t="s">
        <v>254</v>
      </c>
      <c r="H565" s="96" t="s">
        <v>120</v>
      </c>
      <c r="J565" s="97">
        <v>1204</v>
      </c>
      <c r="K565" s="70" t="s">
        <v>294</v>
      </c>
      <c r="L565" s="115">
        <f t="shared" si="9"/>
        <v>1.2566370614359172</v>
      </c>
    </row>
    <row r="566" spans="1:12" ht="18" customHeight="1" x14ac:dyDescent="0.25">
      <c r="A566" s="77">
        <v>201</v>
      </c>
      <c r="C566" s="95">
        <v>7.5</v>
      </c>
      <c r="D566" s="70">
        <v>59</v>
      </c>
      <c r="E566" s="70" t="s">
        <v>199</v>
      </c>
      <c r="G566" s="99" t="s">
        <v>254</v>
      </c>
      <c r="J566" s="97">
        <v>3331</v>
      </c>
      <c r="K566" s="70" t="s">
        <v>294</v>
      </c>
      <c r="L566" s="115">
        <f t="shared" si="9"/>
        <v>2.0504782550898883</v>
      </c>
    </row>
    <row r="567" spans="1:12" ht="18" customHeight="1" x14ac:dyDescent="0.25">
      <c r="A567" s="77">
        <v>3521</v>
      </c>
      <c r="C567" s="95">
        <v>4</v>
      </c>
      <c r="D567" s="70">
        <v>60</v>
      </c>
      <c r="E567" s="70" t="s">
        <v>199</v>
      </c>
      <c r="G567" s="99" t="s">
        <v>254</v>
      </c>
      <c r="J567" s="97">
        <v>3331</v>
      </c>
      <c r="K567" s="70" t="s">
        <v>294</v>
      </c>
      <c r="L567" s="115">
        <f t="shared" ref="L567:L630" si="10">(PI()*((D567)^2)/4)*C567/10000</f>
        <v>1.1309733552923256</v>
      </c>
    </row>
    <row r="568" spans="1:12" ht="18" customHeight="1" x14ac:dyDescent="0.25">
      <c r="A568" s="77">
        <v>3523</v>
      </c>
      <c r="C568" s="95">
        <v>4.5</v>
      </c>
      <c r="D568" s="70">
        <v>63</v>
      </c>
      <c r="E568" s="70" t="s">
        <v>199</v>
      </c>
      <c r="G568" s="99" t="s">
        <v>254</v>
      </c>
      <c r="J568" s="97">
        <v>3331</v>
      </c>
      <c r="K568" s="70" t="s">
        <v>294</v>
      </c>
      <c r="L568" s="115">
        <f t="shared" si="10"/>
        <v>1.4027603897360124</v>
      </c>
    </row>
    <row r="569" spans="1:12" ht="18" customHeight="1" x14ac:dyDescent="0.25">
      <c r="A569" s="77">
        <v>3524</v>
      </c>
      <c r="C569" s="95">
        <v>5.3</v>
      </c>
      <c r="D569" s="70">
        <v>56</v>
      </c>
      <c r="E569" s="70" t="s">
        <v>199</v>
      </c>
      <c r="G569" s="99" t="s">
        <v>254</v>
      </c>
      <c r="J569" s="97">
        <v>3331</v>
      </c>
      <c r="K569" s="70" t="s">
        <v>294</v>
      </c>
      <c r="L569" s="115">
        <f t="shared" si="10"/>
        <v>1.3053945794196307</v>
      </c>
    </row>
    <row r="570" spans="1:12" ht="18" customHeight="1" x14ac:dyDescent="0.25">
      <c r="A570" s="77">
        <v>3525</v>
      </c>
      <c r="C570" s="95">
        <v>5</v>
      </c>
      <c r="D570" s="70">
        <v>49</v>
      </c>
      <c r="E570" s="70" t="s">
        <v>199</v>
      </c>
      <c r="G570" s="99" t="s">
        <v>254</v>
      </c>
      <c r="J570" s="97">
        <v>3331</v>
      </c>
      <c r="K570" s="70" t="s">
        <v>294</v>
      </c>
      <c r="L570" s="115">
        <f t="shared" si="10"/>
        <v>0.94287049515863675</v>
      </c>
    </row>
    <row r="571" spans="1:12" ht="18" customHeight="1" x14ac:dyDescent="0.25">
      <c r="A571" s="77">
        <v>3531</v>
      </c>
      <c r="C571" s="95">
        <v>3.5</v>
      </c>
      <c r="D571" s="70">
        <v>57</v>
      </c>
      <c r="E571" s="70" t="s">
        <v>199</v>
      </c>
      <c r="G571" s="99" t="s">
        <v>254</v>
      </c>
      <c r="J571" s="97">
        <v>3331</v>
      </c>
      <c r="K571" s="70" t="s">
        <v>294</v>
      </c>
      <c r="L571" s="115">
        <f t="shared" si="10"/>
        <v>0.89311552150740825</v>
      </c>
    </row>
    <row r="572" spans="1:12" ht="18" customHeight="1" x14ac:dyDescent="0.25">
      <c r="A572" s="77">
        <v>3532</v>
      </c>
      <c r="C572" s="95">
        <v>4.5</v>
      </c>
      <c r="D572" s="70">
        <v>46</v>
      </c>
      <c r="E572" s="70" t="s">
        <v>199</v>
      </c>
      <c r="G572" s="99" t="s">
        <v>254</v>
      </c>
      <c r="J572" s="97">
        <v>3331</v>
      </c>
      <c r="K572" s="70" t="s">
        <v>294</v>
      </c>
      <c r="L572" s="115">
        <f t="shared" si="10"/>
        <v>0.74785613118705019</v>
      </c>
    </row>
    <row r="573" spans="1:12" ht="18" customHeight="1" x14ac:dyDescent="0.25">
      <c r="A573" s="77">
        <v>3533</v>
      </c>
      <c r="C573" s="95">
        <v>6</v>
      </c>
      <c r="D573" s="70">
        <v>47</v>
      </c>
      <c r="E573" s="70" t="s">
        <v>199</v>
      </c>
      <c r="G573" s="99" t="s">
        <v>254</v>
      </c>
      <c r="J573" s="97">
        <v>3331</v>
      </c>
      <c r="K573" s="70" t="s">
        <v>294</v>
      </c>
      <c r="L573" s="115">
        <f t="shared" si="10"/>
        <v>1.0409667257669779</v>
      </c>
    </row>
    <row r="574" spans="1:12" ht="18" customHeight="1" x14ac:dyDescent="0.25">
      <c r="A574" s="77">
        <v>3534</v>
      </c>
      <c r="C574" s="95">
        <v>4</v>
      </c>
      <c r="D574" s="70">
        <v>57</v>
      </c>
      <c r="E574" s="70" t="s">
        <v>199</v>
      </c>
      <c r="G574" s="99" t="s">
        <v>254</v>
      </c>
      <c r="J574" s="97">
        <v>3331</v>
      </c>
      <c r="K574" s="70" t="s">
        <v>294</v>
      </c>
      <c r="L574" s="115">
        <f t="shared" si="10"/>
        <v>1.0207034531513237</v>
      </c>
    </row>
    <row r="575" spans="1:12" ht="18" customHeight="1" x14ac:dyDescent="0.25">
      <c r="A575" s="77">
        <v>3535</v>
      </c>
      <c r="C575" s="95">
        <v>5</v>
      </c>
      <c r="D575" s="70">
        <v>72</v>
      </c>
      <c r="E575" s="70" t="s">
        <v>199</v>
      </c>
      <c r="G575" s="99" t="s">
        <v>254</v>
      </c>
      <c r="J575" s="97">
        <v>3331</v>
      </c>
      <c r="K575" s="70" t="s">
        <v>294</v>
      </c>
      <c r="L575" s="115">
        <f t="shared" si="10"/>
        <v>2.0357520395261859</v>
      </c>
    </row>
    <row r="576" spans="1:12" ht="18" customHeight="1" x14ac:dyDescent="0.25">
      <c r="A576" s="77">
        <v>3538</v>
      </c>
      <c r="C576" s="95">
        <v>3</v>
      </c>
      <c r="D576" s="70">
        <v>46</v>
      </c>
      <c r="E576" s="70" t="s">
        <v>199</v>
      </c>
      <c r="G576" s="99" t="s">
        <v>254</v>
      </c>
      <c r="J576" s="97">
        <v>3331</v>
      </c>
      <c r="K576" s="70" t="s">
        <v>294</v>
      </c>
      <c r="L576" s="115">
        <f t="shared" si="10"/>
        <v>0.49857075412470014</v>
      </c>
    </row>
    <row r="577" spans="1:12" ht="18" customHeight="1" x14ac:dyDescent="0.25">
      <c r="A577" s="77">
        <v>3542</v>
      </c>
      <c r="C577" s="95">
        <v>4</v>
      </c>
      <c r="D577" s="70">
        <v>66</v>
      </c>
      <c r="E577" s="70" t="s">
        <v>199</v>
      </c>
      <c r="G577" s="99" t="s">
        <v>254</v>
      </c>
      <c r="J577" s="97">
        <v>3331</v>
      </c>
      <c r="K577" s="70" t="s">
        <v>294</v>
      </c>
      <c r="L577" s="115">
        <f t="shared" si="10"/>
        <v>1.3684777599037139</v>
      </c>
    </row>
    <row r="578" spans="1:12" ht="18" customHeight="1" x14ac:dyDescent="0.25">
      <c r="A578" s="77">
        <v>3543</v>
      </c>
      <c r="C578" s="95">
        <v>4</v>
      </c>
      <c r="D578" s="70">
        <v>62</v>
      </c>
      <c r="E578" s="70" t="s">
        <v>199</v>
      </c>
      <c r="G578" s="99" t="s">
        <v>254</v>
      </c>
      <c r="J578" s="97">
        <v>3331</v>
      </c>
      <c r="K578" s="70" t="s">
        <v>294</v>
      </c>
      <c r="L578" s="115">
        <f t="shared" si="10"/>
        <v>1.2076282160399165</v>
      </c>
    </row>
    <row r="579" spans="1:12" ht="18" customHeight="1" x14ac:dyDescent="0.25">
      <c r="A579" s="77">
        <v>3545</v>
      </c>
      <c r="C579" s="95">
        <v>5</v>
      </c>
      <c r="D579" s="70">
        <v>49</v>
      </c>
      <c r="E579" s="70" t="s">
        <v>199</v>
      </c>
      <c r="G579" s="99" t="s">
        <v>254</v>
      </c>
      <c r="J579" s="97">
        <v>3331</v>
      </c>
      <c r="K579" s="70" t="s">
        <v>294</v>
      </c>
      <c r="L579" s="115">
        <f t="shared" si="10"/>
        <v>0.94287049515863675</v>
      </c>
    </row>
    <row r="580" spans="1:12" ht="18" customHeight="1" x14ac:dyDescent="0.25">
      <c r="A580" s="77">
        <v>3522</v>
      </c>
      <c r="C580" s="95">
        <v>3</v>
      </c>
      <c r="D580" s="70">
        <v>40</v>
      </c>
      <c r="E580" s="70" t="s">
        <v>199</v>
      </c>
      <c r="G580" s="99" t="s">
        <v>254</v>
      </c>
      <c r="J580" s="97">
        <v>3332</v>
      </c>
      <c r="K580" s="70" t="s">
        <v>294</v>
      </c>
      <c r="L580" s="115">
        <f t="shared" si="10"/>
        <v>0.37699111843077515</v>
      </c>
    </row>
    <row r="581" spans="1:12" ht="18" customHeight="1" x14ac:dyDescent="0.25">
      <c r="A581" s="77">
        <v>3526</v>
      </c>
      <c r="C581" s="95">
        <v>5</v>
      </c>
      <c r="D581" s="70">
        <v>45</v>
      </c>
      <c r="E581" s="70" t="s">
        <v>199</v>
      </c>
      <c r="G581" s="99" t="s">
        <v>254</v>
      </c>
      <c r="J581" s="97">
        <v>3332</v>
      </c>
      <c r="K581" s="70" t="s">
        <v>294</v>
      </c>
      <c r="L581" s="115">
        <f t="shared" si="10"/>
        <v>0.79521564043991644</v>
      </c>
    </row>
    <row r="582" spans="1:12" ht="18" customHeight="1" x14ac:dyDescent="0.25">
      <c r="A582" s="77">
        <v>3527</v>
      </c>
      <c r="C582" s="95">
        <v>4.5</v>
      </c>
      <c r="D582" s="70">
        <v>53</v>
      </c>
      <c r="E582" s="70" t="s">
        <v>199</v>
      </c>
      <c r="G582" s="99" t="s">
        <v>254</v>
      </c>
      <c r="J582" s="97">
        <v>3332</v>
      </c>
      <c r="K582" s="70" t="s">
        <v>294</v>
      </c>
      <c r="L582" s="115">
        <f t="shared" si="10"/>
        <v>0.99278254844254465</v>
      </c>
    </row>
    <row r="583" spans="1:12" ht="18" customHeight="1" x14ac:dyDescent="0.25">
      <c r="A583" s="77">
        <v>3528</v>
      </c>
      <c r="C583" s="95">
        <v>5.7</v>
      </c>
      <c r="D583" s="70">
        <v>62</v>
      </c>
      <c r="E583" s="70" t="s">
        <v>199</v>
      </c>
      <c r="G583" s="99" t="s">
        <v>254</v>
      </c>
      <c r="J583" s="97">
        <v>3332</v>
      </c>
      <c r="K583" s="70" t="s">
        <v>294</v>
      </c>
      <c r="L583" s="115">
        <f t="shared" si="10"/>
        <v>1.7208702078568812</v>
      </c>
    </row>
    <row r="584" spans="1:12" ht="18" customHeight="1" x14ac:dyDescent="0.25">
      <c r="A584" s="77">
        <v>3529</v>
      </c>
      <c r="C584" s="95">
        <v>6.5</v>
      </c>
      <c r="D584" s="70">
        <v>50</v>
      </c>
      <c r="E584" s="70" t="s">
        <v>199</v>
      </c>
      <c r="G584" s="99" t="s">
        <v>254</v>
      </c>
      <c r="J584" s="97">
        <v>3332</v>
      </c>
      <c r="K584" s="70" t="s">
        <v>294</v>
      </c>
      <c r="L584" s="115">
        <f t="shared" si="10"/>
        <v>1.2762720155208536</v>
      </c>
    </row>
    <row r="585" spans="1:12" ht="18" customHeight="1" x14ac:dyDescent="0.25">
      <c r="A585" s="77">
        <v>3530</v>
      </c>
      <c r="C585" s="95">
        <v>5.3</v>
      </c>
      <c r="D585" s="70">
        <v>49</v>
      </c>
      <c r="E585" s="70" t="s">
        <v>199</v>
      </c>
      <c r="G585" s="99" t="s">
        <v>254</v>
      </c>
      <c r="J585" s="97">
        <v>3332</v>
      </c>
      <c r="K585" s="70" t="s">
        <v>294</v>
      </c>
      <c r="L585" s="115">
        <f t="shared" si="10"/>
        <v>0.99944272486815477</v>
      </c>
    </row>
    <row r="586" spans="1:12" ht="18" customHeight="1" x14ac:dyDescent="0.25">
      <c r="A586" s="77">
        <v>3536</v>
      </c>
      <c r="C586" s="95">
        <v>5</v>
      </c>
      <c r="D586" s="70">
        <v>35</v>
      </c>
      <c r="E586" s="70" t="s">
        <v>199</v>
      </c>
      <c r="G586" s="99" t="s">
        <v>254</v>
      </c>
      <c r="J586" s="97">
        <v>3332</v>
      </c>
      <c r="K586" s="70" t="s">
        <v>294</v>
      </c>
      <c r="L586" s="115">
        <f t="shared" si="10"/>
        <v>0.48105637508093707</v>
      </c>
    </row>
    <row r="587" spans="1:12" ht="18" customHeight="1" x14ac:dyDescent="0.25">
      <c r="A587" s="77">
        <v>3537</v>
      </c>
      <c r="C587" s="95">
        <v>4</v>
      </c>
      <c r="D587" s="70">
        <v>38</v>
      </c>
      <c r="E587" s="70" t="s">
        <v>199</v>
      </c>
      <c r="G587" s="99" t="s">
        <v>254</v>
      </c>
      <c r="J587" s="97">
        <v>3332</v>
      </c>
      <c r="K587" s="70" t="s">
        <v>294</v>
      </c>
      <c r="L587" s="115">
        <f t="shared" si="10"/>
        <v>0.45364597917836608</v>
      </c>
    </row>
    <row r="588" spans="1:12" ht="18" customHeight="1" x14ac:dyDescent="0.25">
      <c r="A588" s="77">
        <v>3540</v>
      </c>
      <c r="C588" s="95">
        <v>6</v>
      </c>
      <c r="D588" s="70">
        <v>60</v>
      </c>
      <c r="E588" s="70" t="s">
        <v>198</v>
      </c>
      <c r="G588" s="99" t="s">
        <v>254</v>
      </c>
      <c r="J588" s="97">
        <v>3332</v>
      </c>
      <c r="K588" s="70" t="s">
        <v>294</v>
      </c>
      <c r="L588" s="115">
        <f t="shared" si="10"/>
        <v>1.6964600329384885</v>
      </c>
    </row>
    <row r="589" spans="1:12" ht="18" customHeight="1" x14ac:dyDescent="0.25">
      <c r="A589" s="77">
        <v>3541</v>
      </c>
      <c r="C589" s="95">
        <v>5.5</v>
      </c>
      <c r="D589" s="70">
        <v>44</v>
      </c>
      <c r="E589" s="70" t="s">
        <v>199</v>
      </c>
      <c r="G589" s="99" t="s">
        <v>254</v>
      </c>
      <c r="J589" s="97">
        <v>3332</v>
      </c>
      <c r="K589" s="70" t="s">
        <v>294</v>
      </c>
      <c r="L589" s="115">
        <f t="shared" si="10"/>
        <v>0.83629196438560305</v>
      </c>
    </row>
    <row r="590" spans="1:12" ht="18" customHeight="1" x14ac:dyDescent="0.25">
      <c r="A590" s="77">
        <v>3544</v>
      </c>
      <c r="C590" s="95">
        <v>4</v>
      </c>
      <c r="D590" s="70">
        <v>53</v>
      </c>
      <c r="E590" s="70" t="s">
        <v>199</v>
      </c>
      <c r="G590" s="99" t="s">
        <v>254</v>
      </c>
      <c r="J590" s="97">
        <v>3332</v>
      </c>
      <c r="K590" s="70" t="s">
        <v>294</v>
      </c>
      <c r="L590" s="115">
        <f t="shared" si="10"/>
        <v>0.88247337639337298</v>
      </c>
    </row>
    <row r="591" spans="1:12" ht="18" customHeight="1" x14ac:dyDescent="0.25">
      <c r="A591" s="77">
        <v>3546</v>
      </c>
      <c r="C591" s="95">
        <v>5</v>
      </c>
      <c r="D591" s="70">
        <v>59</v>
      </c>
      <c r="E591" s="70" t="s">
        <v>199</v>
      </c>
      <c r="G591" s="99" t="s">
        <v>254</v>
      </c>
      <c r="J591" s="97">
        <v>3332</v>
      </c>
      <c r="K591" s="70" t="s">
        <v>294</v>
      </c>
      <c r="L591" s="115">
        <f t="shared" si="10"/>
        <v>1.3669855033932587</v>
      </c>
    </row>
    <row r="592" spans="1:12" ht="18" customHeight="1" x14ac:dyDescent="0.25">
      <c r="A592" s="77">
        <v>450</v>
      </c>
      <c r="C592" s="95">
        <v>5</v>
      </c>
      <c r="D592" s="70">
        <v>45</v>
      </c>
      <c r="E592" s="70" t="s">
        <v>196</v>
      </c>
      <c r="G592" s="99" t="s">
        <v>254</v>
      </c>
      <c r="H592" s="96" t="s">
        <v>120</v>
      </c>
      <c r="J592" s="97">
        <v>3333</v>
      </c>
      <c r="K592" s="70" t="s">
        <v>294</v>
      </c>
      <c r="L592" s="115">
        <f t="shared" si="10"/>
        <v>0.79521564043991644</v>
      </c>
    </row>
    <row r="593" spans="1:12" ht="18" customHeight="1" x14ac:dyDescent="0.25">
      <c r="A593" s="77">
        <v>4030</v>
      </c>
      <c r="C593" s="95">
        <v>5.9</v>
      </c>
      <c r="D593" s="70">
        <v>54</v>
      </c>
      <c r="E593" s="70" t="s">
        <v>196</v>
      </c>
      <c r="G593" s="99" t="s">
        <v>254</v>
      </c>
      <c r="H593" s="96" t="s">
        <v>120</v>
      </c>
      <c r="J593" s="97">
        <v>3333</v>
      </c>
      <c r="K593" s="70" t="s">
        <v>294</v>
      </c>
      <c r="L593" s="115">
        <f t="shared" si="10"/>
        <v>1.351230416235506</v>
      </c>
    </row>
    <row r="594" spans="1:12" ht="18" customHeight="1" x14ac:dyDescent="0.25">
      <c r="A594" s="77">
        <v>4031</v>
      </c>
      <c r="C594" s="95">
        <v>4.8</v>
      </c>
      <c r="D594" s="70">
        <v>39</v>
      </c>
      <c r="E594" s="70" t="s">
        <v>196</v>
      </c>
      <c r="G594" s="99" t="s">
        <v>254</v>
      </c>
      <c r="H594" s="96" t="s">
        <v>120</v>
      </c>
      <c r="J594" s="97">
        <v>3333</v>
      </c>
      <c r="K594" s="70" t="s">
        <v>294</v>
      </c>
      <c r="L594" s="115">
        <f t="shared" si="10"/>
        <v>0.57340349113320899</v>
      </c>
    </row>
    <row r="595" spans="1:12" ht="18" customHeight="1" x14ac:dyDescent="0.25">
      <c r="A595" s="77">
        <v>4032</v>
      </c>
      <c r="C595" s="95">
        <v>4.8</v>
      </c>
      <c r="D595" s="70">
        <v>37</v>
      </c>
      <c r="E595" s="70" t="s">
        <v>196</v>
      </c>
      <c r="G595" s="99" t="s">
        <v>254</v>
      </c>
      <c r="H595" s="96" t="s">
        <v>120</v>
      </c>
      <c r="J595" s="97">
        <v>3333</v>
      </c>
      <c r="K595" s="70" t="s">
        <v>294</v>
      </c>
      <c r="L595" s="115">
        <f t="shared" si="10"/>
        <v>0.51610084113173127</v>
      </c>
    </row>
    <row r="596" spans="1:12" ht="18" customHeight="1" x14ac:dyDescent="0.25">
      <c r="A596" s="77">
        <v>4033</v>
      </c>
      <c r="C596" s="95">
        <v>3.9</v>
      </c>
      <c r="D596" s="70">
        <v>46</v>
      </c>
      <c r="E596" s="70" t="s">
        <v>110</v>
      </c>
      <c r="G596" s="99" t="s">
        <v>254</v>
      </c>
      <c r="H596" s="96" t="s">
        <v>120</v>
      </c>
      <c r="J596" s="97">
        <v>3333</v>
      </c>
      <c r="K596" s="70" t="s">
        <v>294</v>
      </c>
      <c r="L596" s="115">
        <f t="shared" si="10"/>
        <v>0.64814198036211024</v>
      </c>
    </row>
    <row r="597" spans="1:12" ht="18" customHeight="1" x14ac:dyDescent="0.25">
      <c r="A597" s="77">
        <v>4034</v>
      </c>
      <c r="C597" s="95">
        <v>7</v>
      </c>
      <c r="D597" s="70">
        <v>43</v>
      </c>
      <c r="E597" s="70" t="s">
        <v>110</v>
      </c>
      <c r="G597" s="99" t="s">
        <v>254</v>
      </c>
      <c r="H597" s="96" t="s">
        <v>120</v>
      </c>
      <c r="J597" s="97">
        <v>3333</v>
      </c>
      <c r="K597" s="70" t="s">
        <v>294</v>
      </c>
      <c r="L597" s="115">
        <f t="shared" si="10"/>
        <v>1.0165408428853173</v>
      </c>
    </row>
    <row r="598" spans="1:12" ht="18" customHeight="1" x14ac:dyDescent="0.25">
      <c r="A598" s="77">
        <v>4035</v>
      </c>
      <c r="C598" s="95">
        <v>5</v>
      </c>
      <c r="D598" s="70">
        <v>47</v>
      </c>
      <c r="E598" s="70" t="s">
        <v>196</v>
      </c>
      <c r="G598" s="99" t="s">
        <v>254</v>
      </c>
      <c r="H598" s="96" t="s">
        <v>120</v>
      </c>
      <c r="J598" s="97">
        <v>3333</v>
      </c>
      <c r="K598" s="70" t="s">
        <v>294</v>
      </c>
      <c r="L598" s="115">
        <f t="shared" si="10"/>
        <v>0.86747227147248163</v>
      </c>
    </row>
    <row r="599" spans="1:12" ht="18" customHeight="1" x14ac:dyDescent="0.25">
      <c r="A599" s="77">
        <v>4036</v>
      </c>
      <c r="C599" s="95">
        <v>8</v>
      </c>
      <c r="D599" s="70">
        <v>48</v>
      </c>
      <c r="E599" s="70" t="s">
        <v>110</v>
      </c>
      <c r="G599" s="99" t="s">
        <v>254</v>
      </c>
      <c r="H599" s="96" t="s">
        <v>120</v>
      </c>
      <c r="J599" s="97">
        <v>3333</v>
      </c>
      <c r="K599" s="70" t="s">
        <v>294</v>
      </c>
      <c r="L599" s="115">
        <f t="shared" si="10"/>
        <v>1.4476458947741766</v>
      </c>
    </row>
    <row r="600" spans="1:12" ht="18" customHeight="1" x14ac:dyDescent="0.25">
      <c r="A600" s="77">
        <v>4037</v>
      </c>
      <c r="C600" s="95">
        <v>6</v>
      </c>
      <c r="D600" s="70">
        <v>45</v>
      </c>
      <c r="E600" s="70" t="s">
        <v>196</v>
      </c>
      <c r="G600" s="99" t="s">
        <v>254</v>
      </c>
      <c r="H600" s="96" t="s">
        <v>120</v>
      </c>
      <c r="J600" s="97">
        <v>3333</v>
      </c>
      <c r="K600" s="70" t="s">
        <v>294</v>
      </c>
      <c r="L600" s="115">
        <f t="shared" si="10"/>
        <v>0.95425876852789948</v>
      </c>
    </row>
    <row r="601" spans="1:12" ht="18" customHeight="1" x14ac:dyDescent="0.25">
      <c r="A601" s="77">
        <v>4038</v>
      </c>
      <c r="C601" s="95">
        <v>5</v>
      </c>
      <c r="D601" s="70">
        <v>39</v>
      </c>
      <c r="E601" s="70" t="s">
        <v>196</v>
      </c>
      <c r="G601" s="99" t="s">
        <v>254</v>
      </c>
      <c r="H601" s="96" t="s">
        <v>120</v>
      </c>
      <c r="J601" s="97">
        <v>3333</v>
      </c>
      <c r="K601" s="70" t="s">
        <v>294</v>
      </c>
      <c r="L601" s="115">
        <f t="shared" si="10"/>
        <v>0.59729530326375935</v>
      </c>
    </row>
    <row r="602" spans="1:12" ht="18" customHeight="1" x14ac:dyDescent="0.25">
      <c r="A602" s="77">
        <v>4039</v>
      </c>
      <c r="C602" s="95">
        <v>4.9000000000000004</v>
      </c>
      <c r="D602" s="70">
        <v>34</v>
      </c>
      <c r="E602" s="70" t="s">
        <v>196</v>
      </c>
      <c r="G602" s="99" t="s">
        <v>254</v>
      </c>
      <c r="H602" s="96" t="s">
        <v>120</v>
      </c>
      <c r="J602" s="97">
        <v>3333</v>
      </c>
      <c r="K602" s="70" t="s">
        <v>294</v>
      </c>
      <c r="L602" s="115">
        <f t="shared" si="10"/>
        <v>0.44488093567485065</v>
      </c>
    </row>
    <row r="603" spans="1:12" ht="18" customHeight="1" x14ac:dyDescent="0.25">
      <c r="A603" s="77">
        <v>4040</v>
      </c>
      <c r="C603" s="95">
        <v>5</v>
      </c>
      <c r="D603" s="70">
        <v>34</v>
      </c>
      <c r="E603" s="70" t="s">
        <v>196</v>
      </c>
      <c r="G603" s="99" t="s">
        <v>254</v>
      </c>
      <c r="H603" s="96" t="s">
        <v>120</v>
      </c>
      <c r="J603" s="97">
        <v>3333</v>
      </c>
      <c r="K603" s="70" t="s">
        <v>294</v>
      </c>
      <c r="L603" s="115">
        <f t="shared" si="10"/>
        <v>0.45396013844372513</v>
      </c>
    </row>
    <row r="604" spans="1:12" ht="18" customHeight="1" x14ac:dyDescent="0.25">
      <c r="A604" s="77">
        <v>4041</v>
      </c>
      <c r="C604" s="95">
        <v>4.9000000000000004</v>
      </c>
      <c r="D604" s="70">
        <v>42</v>
      </c>
      <c r="E604" s="70" t="s">
        <v>196</v>
      </c>
      <c r="G604" s="99" t="s">
        <v>254</v>
      </c>
      <c r="H604" s="96" t="s">
        <v>120</v>
      </c>
      <c r="J604" s="97">
        <v>3333</v>
      </c>
      <c r="K604" s="70" t="s">
        <v>294</v>
      </c>
      <c r="L604" s="115">
        <f t="shared" si="10"/>
        <v>0.67886675651421846</v>
      </c>
    </row>
    <row r="605" spans="1:12" ht="18" customHeight="1" x14ac:dyDescent="0.25">
      <c r="A605" s="77">
        <v>4042</v>
      </c>
      <c r="C605" s="95">
        <v>5</v>
      </c>
      <c r="D605" s="70">
        <v>49</v>
      </c>
      <c r="E605" s="70" t="s">
        <v>196</v>
      </c>
      <c r="G605" s="99" t="s">
        <v>254</v>
      </c>
      <c r="H605" s="96" t="s">
        <v>120</v>
      </c>
      <c r="J605" s="97">
        <v>3333</v>
      </c>
      <c r="K605" s="70" t="s">
        <v>294</v>
      </c>
      <c r="L605" s="115">
        <f t="shared" si="10"/>
        <v>0.94287049515863675</v>
      </c>
    </row>
    <row r="606" spans="1:12" ht="18" customHeight="1" x14ac:dyDescent="0.25">
      <c r="A606" s="77">
        <v>4043</v>
      </c>
      <c r="C606" s="95">
        <v>5</v>
      </c>
      <c r="D606" s="70">
        <v>43</v>
      </c>
      <c r="E606" s="70" t="s">
        <v>196</v>
      </c>
      <c r="G606" s="99" t="s">
        <v>254</v>
      </c>
      <c r="H606" s="96" t="s">
        <v>120</v>
      </c>
      <c r="J606" s="97">
        <v>3333</v>
      </c>
      <c r="K606" s="70" t="s">
        <v>294</v>
      </c>
      <c r="L606" s="115">
        <f t="shared" si="10"/>
        <v>0.72610060206094096</v>
      </c>
    </row>
    <row r="607" spans="1:12" ht="18" customHeight="1" x14ac:dyDescent="0.25">
      <c r="A607" s="77">
        <v>4044</v>
      </c>
      <c r="C607" s="95">
        <v>5</v>
      </c>
      <c r="D607" s="70">
        <v>41</v>
      </c>
      <c r="E607" s="70" t="s">
        <v>196</v>
      </c>
      <c r="G607" s="99" t="s">
        <v>254</v>
      </c>
      <c r="H607" s="96" t="s">
        <v>120</v>
      </c>
      <c r="J607" s="97">
        <v>3333</v>
      </c>
      <c r="K607" s="70" t="s">
        <v>294</v>
      </c>
      <c r="L607" s="115">
        <f t="shared" si="10"/>
        <v>0.6601271563355553</v>
      </c>
    </row>
    <row r="608" spans="1:12" ht="18" customHeight="1" x14ac:dyDescent="0.25">
      <c r="A608" s="77">
        <v>4045</v>
      </c>
      <c r="C608" s="95">
        <v>5</v>
      </c>
      <c r="D608" s="70">
        <v>57</v>
      </c>
      <c r="E608" s="70" t="s">
        <v>110</v>
      </c>
      <c r="G608" s="99" t="s">
        <v>254</v>
      </c>
      <c r="H608" s="96" t="s">
        <v>120</v>
      </c>
      <c r="J608" s="97">
        <v>3333</v>
      </c>
      <c r="K608" s="70" t="s">
        <v>294</v>
      </c>
      <c r="L608" s="115">
        <f t="shared" si="10"/>
        <v>1.2758793164391546</v>
      </c>
    </row>
    <row r="609" spans="1:12" ht="18" customHeight="1" x14ac:dyDescent="0.25">
      <c r="A609" s="77">
        <v>4046</v>
      </c>
      <c r="C609" s="95">
        <v>4.8</v>
      </c>
      <c r="D609" s="70">
        <v>37</v>
      </c>
      <c r="E609" s="70" t="s">
        <v>196</v>
      </c>
      <c r="G609" s="99" t="s">
        <v>254</v>
      </c>
      <c r="H609" s="96" t="s">
        <v>120</v>
      </c>
      <c r="J609" s="97">
        <v>3333</v>
      </c>
      <c r="K609" s="70" t="s">
        <v>294</v>
      </c>
      <c r="L609" s="115">
        <f t="shared" si="10"/>
        <v>0.51610084113173127</v>
      </c>
    </row>
    <row r="610" spans="1:12" ht="18" customHeight="1" x14ac:dyDescent="0.25">
      <c r="A610" s="77">
        <v>4047</v>
      </c>
      <c r="C610" s="95">
        <v>5</v>
      </c>
      <c r="D610" s="70">
        <v>38</v>
      </c>
      <c r="E610" s="70" t="s">
        <v>196</v>
      </c>
      <c r="G610" s="99" t="s">
        <v>254</v>
      </c>
      <c r="H610" s="96" t="s">
        <v>120</v>
      </c>
      <c r="J610" s="97">
        <v>3333</v>
      </c>
      <c r="K610" s="70" t="s">
        <v>294</v>
      </c>
      <c r="L610" s="115">
        <f t="shared" si="10"/>
        <v>0.56705747397295758</v>
      </c>
    </row>
    <row r="611" spans="1:12" ht="18" customHeight="1" x14ac:dyDescent="0.25">
      <c r="A611" s="77">
        <v>4048</v>
      </c>
      <c r="C611" s="95">
        <v>5</v>
      </c>
      <c r="D611" s="70">
        <v>35</v>
      </c>
      <c r="E611" s="70" t="s">
        <v>196</v>
      </c>
      <c r="G611" s="99" t="s">
        <v>254</v>
      </c>
      <c r="H611" s="96" t="s">
        <v>120</v>
      </c>
      <c r="J611" s="97">
        <v>3333</v>
      </c>
      <c r="K611" s="70" t="s">
        <v>294</v>
      </c>
      <c r="L611" s="115">
        <f t="shared" si="10"/>
        <v>0.48105637508093707</v>
      </c>
    </row>
    <row r="612" spans="1:12" ht="18" customHeight="1" x14ac:dyDescent="0.25">
      <c r="A612" s="77">
        <v>4049</v>
      </c>
      <c r="C612" s="95">
        <v>4.4000000000000004</v>
      </c>
      <c r="D612" s="70">
        <v>42</v>
      </c>
      <c r="E612" s="70" t="s">
        <v>196</v>
      </c>
      <c r="G612" s="99" t="s">
        <v>254</v>
      </c>
      <c r="H612" s="96" t="s">
        <v>120</v>
      </c>
      <c r="J612" s="97">
        <v>3333</v>
      </c>
      <c r="K612" s="70" t="s">
        <v>294</v>
      </c>
      <c r="L612" s="115">
        <f t="shared" si="10"/>
        <v>0.60959463850256357</v>
      </c>
    </row>
    <row r="613" spans="1:12" ht="18" customHeight="1" x14ac:dyDescent="0.25">
      <c r="A613" s="77">
        <v>3550</v>
      </c>
      <c r="C613" s="95">
        <v>3</v>
      </c>
      <c r="D613" s="70">
        <v>51</v>
      </c>
      <c r="E613" s="70" t="s">
        <v>196</v>
      </c>
      <c r="G613" s="99" t="s">
        <v>254</v>
      </c>
      <c r="H613" s="96" t="s">
        <v>120</v>
      </c>
      <c r="J613" s="97">
        <v>3333</v>
      </c>
      <c r="K613" s="70" t="s">
        <v>294</v>
      </c>
      <c r="L613" s="115">
        <f t="shared" si="10"/>
        <v>0.61284618689902892</v>
      </c>
    </row>
    <row r="614" spans="1:12" ht="18" customHeight="1" x14ac:dyDescent="0.25">
      <c r="A614" s="77">
        <v>3551</v>
      </c>
      <c r="C614" s="95">
        <v>5</v>
      </c>
      <c r="D614" s="70">
        <v>44</v>
      </c>
      <c r="E614" s="70" t="s">
        <v>196</v>
      </c>
      <c r="G614" s="99" t="s">
        <v>254</v>
      </c>
      <c r="H614" s="96" t="s">
        <v>120</v>
      </c>
      <c r="J614" s="97">
        <v>3333</v>
      </c>
      <c r="K614" s="70" t="s">
        <v>294</v>
      </c>
      <c r="L614" s="115">
        <f t="shared" si="10"/>
        <v>0.76026542216872994</v>
      </c>
    </row>
    <row r="615" spans="1:12" ht="18" customHeight="1" x14ac:dyDescent="0.25">
      <c r="A615" s="77">
        <v>3552</v>
      </c>
      <c r="C615" s="95">
        <v>5.5</v>
      </c>
      <c r="D615" s="70">
        <v>47</v>
      </c>
      <c r="E615" s="70" t="s">
        <v>196</v>
      </c>
      <c r="G615" s="99" t="s">
        <v>254</v>
      </c>
      <c r="H615" s="96" t="s">
        <v>120</v>
      </c>
      <c r="J615" s="97">
        <v>3333</v>
      </c>
      <c r="K615" s="70" t="s">
        <v>294</v>
      </c>
      <c r="L615" s="115">
        <f t="shared" si="10"/>
        <v>0.95421949861972988</v>
      </c>
    </row>
    <row r="616" spans="1:12" ht="18" customHeight="1" x14ac:dyDescent="0.25">
      <c r="A616" s="77">
        <v>451</v>
      </c>
      <c r="C616" s="95">
        <v>6</v>
      </c>
      <c r="D616" s="70">
        <v>45</v>
      </c>
      <c r="E616" s="70" t="s">
        <v>232</v>
      </c>
      <c r="G616" s="99" t="s">
        <v>254</v>
      </c>
      <c r="H616" s="96" t="s">
        <v>120</v>
      </c>
      <c r="J616" s="97">
        <v>3334</v>
      </c>
      <c r="K616" s="70" t="s">
        <v>294</v>
      </c>
      <c r="L616" s="115">
        <f t="shared" si="10"/>
        <v>0.95425876852789948</v>
      </c>
    </row>
    <row r="617" spans="1:12" ht="18" customHeight="1" x14ac:dyDescent="0.25">
      <c r="A617" s="77">
        <v>452</v>
      </c>
      <c r="C617" s="95">
        <v>7</v>
      </c>
      <c r="D617" s="70">
        <v>43</v>
      </c>
      <c r="E617" s="70" t="s">
        <v>232</v>
      </c>
      <c r="G617" s="99" t="s">
        <v>254</v>
      </c>
      <c r="H617" s="96" t="s">
        <v>120</v>
      </c>
      <c r="J617" s="97">
        <v>3334</v>
      </c>
      <c r="K617" s="70" t="s">
        <v>294</v>
      </c>
      <c r="L617" s="115">
        <f t="shared" si="10"/>
        <v>1.0165408428853173</v>
      </c>
    </row>
    <row r="618" spans="1:12" ht="18" customHeight="1" x14ac:dyDescent="0.25">
      <c r="A618" s="77">
        <v>453</v>
      </c>
      <c r="C618" s="95">
        <v>5</v>
      </c>
      <c r="D618" s="70">
        <v>41</v>
      </c>
      <c r="E618" s="70" t="s">
        <v>232</v>
      </c>
      <c r="G618" s="99" t="s">
        <v>254</v>
      </c>
      <c r="H618" s="96" t="s">
        <v>120</v>
      </c>
      <c r="J618" s="97">
        <v>3334</v>
      </c>
      <c r="K618" s="70" t="s">
        <v>294</v>
      </c>
      <c r="L618" s="115">
        <f t="shared" si="10"/>
        <v>0.6601271563355553</v>
      </c>
    </row>
    <row r="619" spans="1:12" ht="18" customHeight="1" x14ac:dyDescent="0.25">
      <c r="A619" s="77">
        <v>454</v>
      </c>
      <c r="C619" s="95">
        <v>5</v>
      </c>
      <c r="D619" s="70">
        <v>47</v>
      </c>
      <c r="E619" s="70" t="s">
        <v>232</v>
      </c>
      <c r="G619" s="99" t="s">
        <v>254</v>
      </c>
      <c r="H619" s="96" t="s">
        <v>120</v>
      </c>
      <c r="J619" s="97">
        <v>3334</v>
      </c>
      <c r="K619" s="70" t="s">
        <v>294</v>
      </c>
      <c r="L619" s="115">
        <f t="shared" si="10"/>
        <v>0.86747227147248163</v>
      </c>
    </row>
    <row r="620" spans="1:12" ht="18" customHeight="1" x14ac:dyDescent="0.25">
      <c r="A620" s="77">
        <v>455</v>
      </c>
      <c r="C620" s="95">
        <v>4</v>
      </c>
      <c r="D620" s="70">
        <v>45</v>
      </c>
      <c r="E620" s="70" t="s">
        <v>232</v>
      </c>
      <c r="G620" s="99" t="s">
        <v>254</v>
      </c>
      <c r="H620" s="96" t="s">
        <v>120</v>
      </c>
      <c r="J620" s="97">
        <v>3334</v>
      </c>
      <c r="K620" s="70" t="s">
        <v>294</v>
      </c>
      <c r="L620" s="115">
        <f t="shared" si="10"/>
        <v>0.63617251235193306</v>
      </c>
    </row>
    <row r="621" spans="1:12" ht="18" customHeight="1" x14ac:dyDescent="0.25">
      <c r="A621" s="77">
        <v>474</v>
      </c>
      <c r="C621" s="95">
        <v>4</v>
      </c>
      <c r="D621" s="70">
        <v>61</v>
      </c>
      <c r="E621" s="70" t="s">
        <v>232</v>
      </c>
      <c r="G621" s="99" t="s">
        <v>254</v>
      </c>
      <c r="H621" s="96" t="s">
        <v>120</v>
      </c>
      <c r="J621" s="97">
        <v>3334</v>
      </c>
      <c r="K621" s="70" t="s">
        <v>294</v>
      </c>
      <c r="L621" s="115">
        <f t="shared" si="10"/>
        <v>1.168986626400762</v>
      </c>
    </row>
    <row r="622" spans="1:12" ht="18" customHeight="1" x14ac:dyDescent="0.25">
      <c r="A622" s="77">
        <v>475</v>
      </c>
      <c r="C622" s="95">
        <v>3.9</v>
      </c>
      <c r="D622" s="70">
        <v>57</v>
      </c>
      <c r="E622" s="70" t="s">
        <v>232</v>
      </c>
      <c r="G622" s="99" t="s">
        <v>254</v>
      </c>
      <c r="H622" s="96" t="s">
        <v>120</v>
      </c>
      <c r="J622" s="97">
        <v>3334</v>
      </c>
      <c r="K622" s="70" t="s">
        <v>294</v>
      </c>
      <c r="L622" s="115">
        <f t="shared" si="10"/>
        <v>0.99518586682254062</v>
      </c>
    </row>
    <row r="623" spans="1:12" ht="18" customHeight="1" x14ac:dyDescent="0.25">
      <c r="A623" s="77">
        <v>4028</v>
      </c>
      <c r="C623" s="95">
        <v>4.9000000000000004</v>
      </c>
      <c r="D623" s="70">
        <v>56</v>
      </c>
      <c r="E623" s="70" t="s">
        <v>232</v>
      </c>
      <c r="G623" s="99" t="s">
        <v>254</v>
      </c>
      <c r="H623" s="96" t="s">
        <v>120</v>
      </c>
      <c r="J623" s="97">
        <v>3334</v>
      </c>
      <c r="K623" s="70" t="s">
        <v>294</v>
      </c>
      <c r="L623" s="115">
        <f t="shared" si="10"/>
        <v>1.2068742338030549</v>
      </c>
    </row>
    <row r="624" spans="1:12" ht="18" customHeight="1" x14ac:dyDescent="0.25">
      <c r="A624" s="77">
        <v>4029</v>
      </c>
      <c r="C624" s="95">
        <v>4.9000000000000004</v>
      </c>
      <c r="D624" s="70">
        <v>60</v>
      </c>
      <c r="E624" s="70" t="s">
        <v>232</v>
      </c>
      <c r="G624" s="99" t="s">
        <v>254</v>
      </c>
      <c r="H624" s="96" t="s">
        <v>120</v>
      </c>
      <c r="J624" s="97">
        <v>3334</v>
      </c>
      <c r="K624" s="70" t="s">
        <v>294</v>
      </c>
      <c r="L624" s="115">
        <f t="shared" si="10"/>
        <v>1.3854423602330987</v>
      </c>
    </row>
    <row r="625" spans="1:12" ht="18" customHeight="1" x14ac:dyDescent="0.25">
      <c r="A625" s="77">
        <v>456</v>
      </c>
      <c r="C625" s="95">
        <v>3.5</v>
      </c>
      <c r="D625" s="70">
        <v>65</v>
      </c>
      <c r="E625" s="70" t="s">
        <v>199</v>
      </c>
      <c r="G625" s="99" t="s">
        <v>254</v>
      </c>
      <c r="H625" s="96" t="s">
        <v>120</v>
      </c>
      <c r="J625" s="97">
        <v>3335</v>
      </c>
      <c r="K625" s="70" t="s">
        <v>294</v>
      </c>
      <c r="L625" s="115">
        <f t="shared" si="10"/>
        <v>1.1614075341239769</v>
      </c>
    </row>
    <row r="626" spans="1:12" ht="18" customHeight="1" x14ac:dyDescent="0.25">
      <c r="A626" s="77">
        <v>457</v>
      </c>
      <c r="C626" s="95">
        <v>5</v>
      </c>
      <c r="D626" s="70">
        <v>59</v>
      </c>
      <c r="E626" s="70" t="s">
        <v>199</v>
      </c>
      <c r="G626" s="99" t="s">
        <v>254</v>
      </c>
      <c r="H626" s="96" t="s">
        <v>120</v>
      </c>
      <c r="J626" s="97">
        <v>3335</v>
      </c>
      <c r="K626" s="70" t="s">
        <v>294</v>
      </c>
      <c r="L626" s="115">
        <f t="shared" si="10"/>
        <v>1.3669855033932587</v>
      </c>
    </row>
    <row r="627" spans="1:12" ht="18" customHeight="1" x14ac:dyDescent="0.25">
      <c r="A627" s="77">
        <v>458</v>
      </c>
      <c r="C627" s="95">
        <v>8</v>
      </c>
      <c r="D627" s="70">
        <v>51</v>
      </c>
      <c r="E627" s="70" t="s">
        <v>199</v>
      </c>
      <c r="G627" s="99" t="s">
        <v>254</v>
      </c>
      <c r="H627" s="96" t="s">
        <v>120</v>
      </c>
      <c r="J627" s="97">
        <v>3335</v>
      </c>
      <c r="K627" s="70" t="s">
        <v>294</v>
      </c>
      <c r="L627" s="115">
        <f t="shared" si="10"/>
        <v>1.6342564983974104</v>
      </c>
    </row>
    <row r="628" spans="1:12" ht="18" customHeight="1" x14ac:dyDescent="0.25">
      <c r="A628" s="77">
        <v>463</v>
      </c>
      <c r="C628" s="95">
        <v>5.2</v>
      </c>
      <c r="D628" s="70">
        <v>38</v>
      </c>
      <c r="E628" s="70" t="s">
        <v>198</v>
      </c>
      <c r="G628" s="99" t="s">
        <v>254</v>
      </c>
      <c r="H628" s="96" t="s">
        <v>120</v>
      </c>
      <c r="J628" s="97">
        <v>3335</v>
      </c>
      <c r="K628" s="70" t="s">
        <v>294</v>
      </c>
      <c r="L628" s="115">
        <f t="shared" si="10"/>
        <v>0.58973977293187585</v>
      </c>
    </row>
    <row r="629" spans="1:12" ht="18" customHeight="1" x14ac:dyDescent="0.25">
      <c r="A629" s="77">
        <v>476</v>
      </c>
      <c r="C629" s="95">
        <v>12.9</v>
      </c>
      <c r="D629" s="70">
        <v>44</v>
      </c>
      <c r="E629" s="70" t="s">
        <v>199</v>
      </c>
      <c r="G629" s="99" t="s">
        <v>254</v>
      </c>
      <c r="H629" s="96" t="s">
        <v>120</v>
      </c>
      <c r="J629" s="97">
        <v>3335</v>
      </c>
      <c r="K629" s="70" t="s">
        <v>294</v>
      </c>
      <c r="L629" s="115">
        <f t="shared" si="10"/>
        <v>1.9614847891953235</v>
      </c>
    </row>
    <row r="630" spans="1:12" ht="18" customHeight="1" x14ac:dyDescent="0.25">
      <c r="A630" s="77">
        <v>477</v>
      </c>
      <c r="C630" s="95">
        <v>10</v>
      </c>
      <c r="D630" s="70">
        <v>48</v>
      </c>
      <c r="E630" s="70" t="s">
        <v>199</v>
      </c>
      <c r="G630" s="99" t="s">
        <v>254</v>
      </c>
      <c r="H630" s="96" t="s">
        <v>120</v>
      </c>
      <c r="J630" s="97">
        <v>3335</v>
      </c>
      <c r="K630" s="70" t="s">
        <v>294</v>
      </c>
      <c r="L630" s="115">
        <f t="shared" si="10"/>
        <v>1.8095573684677209</v>
      </c>
    </row>
    <row r="631" spans="1:12" ht="18" customHeight="1" x14ac:dyDescent="0.25">
      <c r="A631" s="77">
        <v>478</v>
      </c>
      <c r="C631" s="95">
        <v>7.5</v>
      </c>
      <c r="D631" s="70">
        <v>48</v>
      </c>
      <c r="E631" s="70" t="s">
        <v>199</v>
      </c>
      <c r="G631" s="99" t="s">
        <v>254</v>
      </c>
      <c r="H631" s="96" t="s">
        <v>120</v>
      </c>
      <c r="J631" s="97">
        <v>3335</v>
      </c>
      <c r="K631" s="70" t="s">
        <v>294</v>
      </c>
      <c r="L631" s="115">
        <f t="shared" ref="L631:L694" si="11">(PI()*((D631)^2)/4)*C631/10000</f>
        <v>1.3571680263507906</v>
      </c>
    </row>
    <row r="632" spans="1:12" ht="18" customHeight="1" x14ac:dyDescent="0.25">
      <c r="A632" s="77">
        <v>480</v>
      </c>
      <c r="C632" s="95">
        <v>5</v>
      </c>
      <c r="D632" s="70">
        <v>48</v>
      </c>
      <c r="E632" s="70" t="s">
        <v>199</v>
      </c>
      <c r="G632" s="99" t="s">
        <v>254</v>
      </c>
      <c r="H632" s="96" t="s">
        <v>120</v>
      </c>
      <c r="J632" s="97">
        <v>3335</v>
      </c>
      <c r="K632" s="70" t="s">
        <v>294</v>
      </c>
      <c r="L632" s="115">
        <f t="shared" si="11"/>
        <v>0.90477868423386043</v>
      </c>
    </row>
    <row r="633" spans="1:12" ht="18" customHeight="1" x14ac:dyDescent="0.25">
      <c r="A633" s="77">
        <v>1012</v>
      </c>
      <c r="C633" s="95">
        <v>6.5</v>
      </c>
      <c r="D633" s="70">
        <v>58</v>
      </c>
      <c r="E633" s="70" t="s">
        <v>199</v>
      </c>
      <c r="F633" s="98" t="s">
        <v>248</v>
      </c>
      <c r="G633" s="99" t="s">
        <v>254</v>
      </c>
      <c r="H633" s="96" t="s">
        <v>120</v>
      </c>
      <c r="J633" s="97">
        <v>3335</v>
      </c>
      <c r="K633" s="70" t="s">
        <v>294</v>
      </c>
      <c r="L633" s="115">
        <f t="shared" si="11"/>
        <v>1.7173516240848603</v>
      </c>
    </row>
    <row r="634" spans="1:12" ht="18" customHeight="1" x14ac:dyDescent="0.25">
      <c r="A634" s="77">
        <v>1013</v>
      </c>
      <c r="C634" s="95">
        <v>8</v>
      </c>
      <c r="D634" s="70">
        <v>53</v>
      </c>
      <c r="E634" s="70" t="s">
        <v>198</v>
      </c>
      <c r="G634" s="99" t="s">
        <v>254</v>
      </c>
      <c r="H634" s="96" t="s">
        <v>120</v>
      </c>
      <c r="J634" s="97">
        <v>3335</v>
      </c>
      <c r="K634" s="70" t="s">
        <v>294</v>
      </c>
      <c r="L634" s="115">
        <f t="shared" si="11"/>
        <v>1.764946752786746</v>
      </c>
    </row>
    <row r="635" spans="1:12" ht="18" customHeight="1" x14ac:dyDescent="0.25">
      <c r="A635" s="77">
        <v>1014</v>
      </c>
      <c r="C635" s="95">
        <v>12</v>
      </c>
      <c r="D635" s="70">
        <v>58</v>
      </c>
      <c r="E635" s="70" t="s">
        <v>199</v>
      </c>
      <c r="G635" s="99" t="s">
        <v>254</v>
      </c>
      <c r="H635" s="96" t="s">
        <v>120</v>
      </c>
      <c r="J635" s="97">
        <v>3335</v>
      </c>
      <c r="K635" s="70" t="s">
        <v>294</v>
      </c>
      <c r="L635" s="115">
        <f t="shared" si="11"/>
        <v>3.1704953060028194</v>
      </c>
    </row>
    <row r="636" spans="1:12" ht="18" customHeight="1" x14ac:dyDescent="0.25">
      <c r="A636" s="77">
        <v>4000</v>
      </c>
      <c r="C636" s="95">
        <v>5.4</v>
      </c>
      <c r="D636" s="70">
        <v>60</v>
      </c>
      <c r="E636" s="70" t="s">
        <v>199</v>
      </c>
      <c r="G636" s="99" t="s">
        <v>254</v>
      </c>
      <c r="H636" s="96" t="s">
        <v>120</v>
      </c>
      <c r="J636" s="97">
        <v>3335</v>
      </c>
      <c r="K636" s="70" t="s">
        <v>294</v>
      </c>
      <c r="L636" s="115">
        <f t="shared" si="11"/>
        <v>1.5268140296446395</v>
      </c>
    </row>
    <row r="637" spans="1:12" ht="18" customHeight="1" x14ac:dyDescent="0.25">
      <c r="A637" s="77">
        <v>4001</v>
      </c>
      <c r="C637" s="95">
        <v>8.1999999999999993</v>
      </c>
      <c r="D637" s="70">
        <v>42</v>
      </c>
      <c r="E637" s="70" t="s">
        <v>199</v>
      </c>
      <c r="G637" s="99" t="s">
        <v>254</v>
      </c>
      <c r="H637" s="96" t="s">
        <v>120</v>
      </c>
      <c r="J637" s="97">
        <v>3335</v>
      </c>
      <c r="K637" s="70" t="s">
        <v>294</v>
      </c>
      <c r="L637" s="115">
        <f t="shared" si="11"/>
        <v>1.1360627353911408</v>
      </c>
    </row>
    <row r="638" spans="1:12" ht="18" customHeight="1" x14ac:dyDescent="0.25">
      <c r="A638" s="77">
        <v>4003</v>
      </c>
      <c r="C638" s="95">
        <v>7.3</v>
      </c>
      <c r="D638" s="70">
        <v>62</v>
      </c>
      <c r="E638" s="70" t="s">
        <v>199</v>
      </c>
      <c r="G638" s="99" t="s">
        <v>254</v>
      </c>
      <c r="H638" s="96" t="s">
        <v>120</v>
      </c>
      <c r="J638" s="97">
        <v>3335</v>
      </c>
      <c r="K638" s="70" t="s">
        <v>294</v>
      </c>
      <c r="L638" s="115">
        <f t="shared" si="11"/>
        <v>2.2039214942728473</v>
      </c>
    </row>
    <row r="639" spans="1:12" ht="18" customHeight="1" x14ac:dyDescent="0.25">
      <c r="A639" s="77">
        <v>4005</v>
      </c>
      <c r="C639" s="95">
        <v>5</v>
      </c>
      <c r="D639" s="70">
        <v>55</v>
      </c>
      <c r="E639" s="70" t="s">
        <v>199</v>
      </c>
      <c r="G639" s="99" t="s">
        <v>254</v>
      </c>
      <c r="H639" s="96" t="s">
        <v>120</v>
      </c>
      <c r="J639" s="97">
        <v>3335</v>
      </c>
      <c r="K639" s="70" t="s">
        <v>294</v>
      </c>
      <c r="L639" s="115">
        <f t="shared" si="11"/>
        <v>1.1879147221386408</v>
      </c>
    </row>
    <row r="640" spans="1:12" ht="18" customHeight="1" x14ac:dyDescent="0.25">
      <c r="A640" s="77">
        <v>4006</v>
      </c>
      <c r="C640" s="95">
        <v>5</v>
      </c>
      <c r="D640" s="70">
        <v>66</v>
      </c>
      <c r="E640" s="70" t="s">
        <v>199</v>
      </c>
      <c r="G640" s="99" t="s">
        <v>254</v>
      </c>
      <c r="H640" s="96" t="s">
        <v>120</v>
      </c>
      <c r="J640" s="97">
        <v>3335</v>
      </c>
      <c r="K640" s="70" t="s">
        <v>294</v>
      </c>
      <c r="L640" s="115">
        <f t="shared" si="11"/>
        <v>1.7105971998796423</v>
      </c>
    </row>
    <row r="641" spans="1:12" ht="18" customHeight="1" x14ac:dyDescent="0.25">
      <c r="A641" s="77">
        <v>4007</v>
      </c>
      <c r="C641" s="95">
        <v>6</v>
      </c>
      <c r="D641" s="70">
        <v>51</v>
      </c>
      <c r="E641" s="70" t="s">
        <v>199</v>
      </c>
      <c r="G641" s="99" t="s">
        <v>254</v>
      </c>
      <c r="H641" s="96" t="s">
        <v>120</v>
      </c>
      <c r="J641" s="97">
        <v>3335</v>
      </c>
      <c r="K641" s="70" t="s">
        <v>294</v>
      </c>
      <c r="L641" s="115">
        <f t="shared" si="11"/>
        <v>1.2256923737980578</v>
      </c>
    </row>
    <row r="642" spans="1:12" ht="18" customHeight="1" x14ac:dyDescent="0.25">
      <c r="A642" s="77">
        <v>459</v>
      </c>
      <c r="C642" s="95">
        <v>4</v>
      </c>
      <c r="D642" s="70">
        <v>47</v>
      </c>
      <c r="E642" s="70" t="s">
        <v>199</v>
      </c>
      <c r="G642" s="99" t="s">
        <v>254</v>
      </c>
      <c r="H642" s="96" t="s">
        <v>120</v>
      </c>
      <c r="J642" s="97">
        <v>3336</v>
      </c>
      <c r="K642" s="70" t="s">
        <v>294</v>
      </c>
      <c r="L642" s="115">
        <f t="shared" si="11"/>
        <v>0.69397781717798535</v>
      </c>
    </row>
    <row r="643" spans="1:12" ht="18" customHeight="1" x14ac:dyDescent="0.25">
      <c r="A643" s="77">
        <v>464</v>
      </c>
      <c r="C643" s="95">
        <v>7</v>
      </c>
      <c r="D643" s="70">
        <v>36</v>
      </c>
      <c r="E643" s="70" t="s">
        <v>198</v>
      </c>
      <c r="G643" s="99" t="s">
        <v>254</v>
      </c>
      <c r="H643" s="96" t="s">
        <v>120</v>
      </c>
      <c r="J643" s="97">
        <v>3336</v>
      </c>
      <c r="K643" s="70" t="s">
        <v>294</v>
      </c>
      <c r="L643" s="115">
        <f t="shared" si="11"/>
        <v>0.7125132138341651</v>
      </c>
    </row>
    <row r="644" spans="1:12" ht="18" customHeight="1" x14ac:dyDescent="0.25">
      <c r="A644" s="77">
        <v>465</v>
      </c>
      <c r="C644" s="95">
        <v>11.5</v>
      </c>
      <c r="D644" s="70">
        <v>43</v>
      </c>
      <c r="E644" s="70" t="s">
        <v>198</v>
      </c>
      <c r="G644" s="99" t="s">
        <v>254</v>
      </c>
      <c r="H644" s="96" t="s">
        <v>120</v>
      </c>
      <c r="J644" s="97">
        <v>3336</v>
      </c>
      <c r="K644" s="70" t="s">
        <v>294</v>
      </c>
      <c r="L644" s="115">
        <f t="shared" si="11"/>
        <v>1.6700313847401642</v>
      </c>
    </row>
    <row r="645" spans="1:12" ht="18" customHeight="1" x14ac:dyDescent="0.25">
      <c r="A645" s="77">
        <v>479</v>
      </c>
      <c r="C645" s="95">
        <v>3.5</v>
      </c>
      <c r="D645" s="70">
        <v>49</v>
      </c>
      <c r="E645" s="70" t="s">
        <v>199</v>
      </c>
      <c r="G645" s="99" t="s">
        <v>254</v>
      </c>
      <c r="H645" s="96" t="s">
        <v>120</v>
      </c>
      <c r="J645" s="97">
        <v>3336</v>
      </c>
      <c r="K645" s="70" t="s">
        <v>294</v>
      </c>
      <c r="L645" s="115">
        <f t="shared" si="11"/>
        <v>0.66000934661104571</v>
      </c>
    </row>
    <row r="646" spans="1:12" ht="18" customHeight="1" x14ac:dyDescent="0.25">
      <c r="A646" s="77">
        <v>1201</v>
      </c>
      <c r="C646" s="95">
        <v>4</v>
      </c>
      <c r="D646" s="70">
        <v>41</v>
      </c>
      <c r="E646" s="70" t="s">
        <v>199</v>
      </c>
      <c r="G646" s="99" t="s">
        <v>254</v>
      </c>
      <c r="H646" s="96" t="s">
        <v>120</v>
      </c>
      <c r="J646" s="97">
        <v>3336</v>
      </c>
      <c r="K646" s="70" t="s">
        <v>294</v>
      </c>
      <c r="L646" s="115">
        <f t="shared" si="11"/>
        <v>0.52810172506844422</v>
      </c>
    </row>
    <row r="647" spans="1:12" ht="18" customHeight="1" x14ac:dyDescent="0.25">
      <c r="A647" s="77">
        <v>4002</v>
      </c>
      <c r="C647" s="95">
        <v>4.8</v>
      </c>
      <c r="D647" s="70">
        <v>55</v>
      </c>
      <c r="E647" s="70" t="s">
        <v>199</v>
      </c>
      <c r="G647" s="99" t="s">
        <v>254</v>
      </c>
      <c r="H647" s="96" t="s">
        <v>120</v>
      </c>
      <c r="J647" s="97">
        <v>3336</v>
      </c>
      <c r="K647" s="70" t="s">
        <v>294</v>
      </c>
      <c r="L647" s="115">
        <f t="shared" si="11"/>
        <v>1.140398133253095</v>
      </c>
    </row>
    <row r="648" spans="1:12" ht="18" customHeight="1" x14ac:dyDescent="0.25">
      <c r="A648" s="77">
        <v>4004</v>
      </c>
      <c r="C648" s="95">
        <v>4</v>
      </c>
      <c r="D648" s="70">
        <v>50</v>
      </c>
      <c r="E648" s="70" t="s">
        <v>199</v>
      </c>
      <c r="G648" s="99" t="s">
        <v>254</v>
      </c>
      <c r="H648" s="96" t="s">
        <v>120</v>
      </c>
      <c r="J648" s="97">
        <v>3336</v>
      </c>
      <c r="K648" s="70" t="s">
        <v>294</v>
      </c>
      <c r="L648" s="115">
        <f t="shared" si="11"/>
        <v>0.78539816339744828</v>
      </c>
    </row>
    <row r="649" spans="1:12" ht="18" customHeight="1" x14ac:dyDescent="0.25">
      <c r="A649" s="77">
        <v>45680</v>
      </c>
      <c r="C649" s="95">
        <v>6.5</v>
      </c>
      <c r="D649" s="70">
        <v>79</v>
      </c>
      <c r="E649" s="70" t="s">
        <v>207</v>
      </c>
      <c r="G649" s="99" t="s">
        <v>254</v>
      </c>
      <c r="H649" s="96" t="s">
        <v>120</v>
      </c>
      <c r="J649" s="97">
        <v>3311</v>
      </c>
      <c r="K649" s="70" t="s">
        <v>294</v>
      </c>
      <c r="L649" s="115">
        <f t="shared" si="11"/>
        <v>3.1860854595462587</v>
      </c>
    </row>
    <row r="650" spans="1:12" ht="18" customHeight="1" x14ac:dyDescent="0.25">
      <c r="A650" s="77">
        <v>10259</v>
      </c>
      <c r="C650" s="95">
        <v>4</v>
      </c>
      <c r="D650" s="70">
        <v>50</v>
      </c>
      <c r="E650" s="70" t="s">
        <v>196</v>
      </c>
      <c r="G650" s="99" t="s">
        <v>254</v>
      </c>
      <c r="J650" s="97">
        <v>3309</v>
      </c>
      <c r="K650" s="70" t="s">
        <v>294</v>
      </c>
      <c r="L650" s="115">
        <f t="shared" si="11"/>
        <v>0.78539816339744828</v>
      </c>
    </row>
    <row r="651" spans="1:12" ht="18" customHeight="1" x14ac:dyDescent="0.25">
      <c r="A651" s="77">
        <v>10595</v>
      </c>
      <c r="C651" s="95">
        <v>3</v>
      </c>
      <c r="D651" s="70">
        <v>52</v>
      </c>
      <c r="E651" s="70" t="s">
        <v>196</v>
      </c>
      <c r="G651" s="99" t="s">
        <v>254</v>
      </c>
      <c r="J651" s="97">
        <v>3309</v>
      </c>
      <c r="K651" s="70" t="s">
        <v>294</v>
      </c>
      <c r="L651" s="115">
        <f t="shared" si="11"/>
        <v>0.6371149901480101</v>
      </c>
    </row>
    <row r="652" spans="1:12" ht="18" customHeight="1" x14ac:dyDescent="0.25">
      <c r="A652" s="77">
        <v>10596</v>
      </c>
      <c r="C652" s="95">
        <v>6</v>
      </c>
      <c r="D652" s="70">
        <v>41</v>
      </c>
      <c r="E652" s="70" t="s">
        <v>196</v>
      </c>
      <c r="G652" s="99" t="s">
        <v>254</v>
      </c>
      <c r="J652" s="97">
        <v>3309</v>
      </c>
      <c r="K652" s="70" t="s">
        <v>294</v>
      </c>
      <c r="L652" s="115">
        <f t="shared" si="11"/>
        <v>0.79215258760266627</v>
      </c>
    </row>
    <row r="653" spans="1:12" ht="18" customHeight="1" x14ac:dyDescent="0.25">
      <c r="A653" s="77">
        <v>10597</v>
      </c>
      <c r="C653" s="95">
        <v>4</v>
      </c>
      <c r="D653" s="70">
        <v>47</v>
      </c>
      <c r="E653" s="70" t="s">
        <v>228</v>
      </c>
      <c r="G653" s="99" t="s">
        <v>254</v>
      </c>
      <c r="J653" s="97">
        <v>3309</v>
      </c>
      <c r="K653" s="70" t="s">
        <v>294</v>
      </c>
      <c r="L653" s="115">
        <f t="shared" si="11"/>
        <v>0.69397781717798535</v>
      </c>
    </row>
    <row r="654" spans="1:12" ht="18" customHeight="1" x14ac:dyDescent="0.25">
      <c r="A654" s="77">
        <v>10598</v>
      </c>
      <c r="C654" s="95">
        <v>4</v>
      </c>
      <c r="D654" s="70">
        <v>42</v>
      </c>
      <c r="E654" s="70" t="s">
        <v>196</v>
      </c>
      <c r="G654" s="99" t="s">
        <v>254</v>
      </c>
      <c r="J654" s="97">
        <v>3309</v>
      </c>
      <c r="K654" s="70" t="s">
        <v>294</v>
      </c>
      <c r="L654" s="115">
        <f t="shared" si="11"/>
        <v>0.55417694409323948</v>
      </c>
    </row>
    <row r="655" spans="1:12" ht="18" customHeight="1" x14ac:dyDescent="0.25">
      <c r="A655" s="77">
        <v>10599</v>
      </c>
      <c r="C655" s="95">
        <v>4</v>
      </c>
      <c r="D655" s="70">
        <v>35</v>
      </c>
      <c r="E655" s="70" t="s">
        <v>196</v>
      </c>
      <c r="G655" s="99" t="s">
        <v>254</v>
      </c>
      <c r="J655" s="97">
        <v>3309</v>
      </c>
      <c r="K655" s="70" t="s">
        <v>294</v>
      </c>
      <c r="L655" s="115">
        <f t="shared" si="11"/>
        <v>0.38484510006474965</v>
      </c>
    </row>
    <row r="656" spans="1:12" ht="18" customHeight="1" x14ac:dyDescent="0.25">
      <c r="A656" s="77">
        <v>10600</v>
      </c>
      <c r="C656" s="95">
        <v>3.8</v>
      </c>
      <c r="D656" s="70">
        <v>46</v>
      </c>
      <c r="E656" s="70" t="s">
        <v>196</v>
      </c>
      <c r="G656" s="99" t="s">
        <v>254</v>
      </c>
      <c r="J656" s="97">
        <v>3309</v>
      </c>
      <c r="K656" s="70" t="s">
        <v>294</v>
      </c>
      <c r="L656" s="115">
        <f t="shared" si="11"/>
        <v>0.63152295522462021</v>
      </c>
    </row>
    <row r="657" spans="1:12" ht="18" customHeight="1" x14ac:dyDescent="0.25">
      <c r="A657" s="77">
        <v>2858</v>
      </c>
      <c r="C657" s="95">
        <v>5</v>
      </c>
      <c r="D657" s="70">
        <v>62</v>
      </c>
      <c r="E657" s="70" t="s">
        <v>207</v>
      </c>
      <c r="G657" s="99" t="s">
        <v>254</v>
      </c>
      <c r="J657" s="97">
        <v>3309</v>
      </c>
      <c r="K657" s="70" t="s">
        <v>294</v>
      </c>
      <c r="L657" s="115">
        <f t="shared" si="11"/>
        <v>1.5095352700498956</v>
      </c>
    </row>
    <row r="658" spans="1:12" ht="18" customHeight="1" x14ac:dyDescent="0.25">
      <c r="A658" s="77">
        <v>2859</v>
      </c>
      <c r="C658" s="95">
        <v>5</v>
      </c>
      <c r="D658" s="70">
        <v>53</v>
      </c>
      <c r="E658" s="70" t="s">
        <v>207</v>
      </c>
      <c r="G658" s="99" t="s">
        <v>254</v>
      </c>
      <c r="J658" s="97">
        <v>3309</v>
      </c>
      <c r="K658" s="70" t="s">
        <v>294</v>
      </c>
      <c r="L658" s="115">
        <f t="shared" si="11"/>
        <v>1.1030917204917161</v>
      </c>
    </row>
    <row r="659" spans="1:12" ht="18" customHeight="1" x14ac:dyDescent="0.25">
      <c r="A659" s="77">
        <v>2860</v>
      </c>
      <c r="C659" s="95">
        <v>6</v>
      </c>
      <c r="D659" s="70">
        <v>53</v>
      </c>
      <c r="E659" s="70" t="s">
        <v>196</v>
      </c>
      <c r="G659" s="99" t="s">
        <v>254</v>
      </c>
      <c r="J659" s="97">
        <v>3309</v>
      </c>
      <c r="K659" s="70" t="s">
        <v>294</v>
      </c>
      <c r="L659" s="115">
        <f t="shared" si="11"/>
        <v>1.3237100645900595</v>
      </c>
    </row>
    <row r="660" spans="1:12" ht="18" customHeight="1" x14ac:dyDescent="0.25">
      <c r="A660" s="77">
        <v>2861</v>
      </c>
      <c r="C660" s="95">
        <v>5</v>
      </c>
      <c r="D660" s="70">
        <v>49</v>
      </c>
      <c r="E660" s="70" t="s">
        <v>196</v>
      </c>
      <c r="G660" s="99" t="s">
        <v>254</v>
      </c>
      <c r="J660" s="97">
        <v>3309</v>
      </c>
      <c r="K660" s="70" t="s">
        <v>294</v>
      </c>
      <c r="L660" s="115">
        <f t="shared" si="11"/>
        <v>0.94287049515863675</v>
      </c>
    </row>
    <row r="661" spans="1:12" ht="18" customHeight="1" x14ac:dyDescent="0.25">
      <c r="A661" s="77">
        <v>2862</v>
      </c>
      <c r="C661" s="95">
        <v>4</v>
      </c>
      <c r="D661" s="70">
        <v>42</v>
      </c>
      <c r="E661" s="70" t="s">
        <v>196</v>
      </c>
      <c r="G661" s="99" t="s">
        <v>254</v>
      </c>
      <c r="J661" s="97">
        <v>3309</v>
      </c>
      <c r="K661" s="70" t="s">
        <v>294</v>
      </c>
      <c r="L661" s="115">
        <f t="shared" si="11"/>
        <v>0.55417694409323948</v>
      </c>
    </row>
    <row r="662" spans="1:12" ht="18" customHeight="1" x14ac:dyDescent="0.25">
      <c r="A662" s="77">
        <v>2863</v>
      </c>
      <c r="C662" s="95">
        <v>4</v>
      </c>
      <c r="D662" s="70">
        <v>37</v>
      </c>
      <c r="E662" s="70" t="s">
        <v>228</v>
      </c>
      <c r="G662" s="99" t="s">
        <v>254</v>
      </c>
      <c r="J662" s="97">
        <v>3309</v>
      </c>
      <c r="K662" s="70" t="s">
        <v>294</v>
      </c>
      <c r="L662" s="115">
        <f t="shared" si="11"/>
        <v>0.43008403427644271</v>
      </c>
    </row>
    <row r="663" spans="1:12" ht="18" customHeight="1" x14ac:dyDescent="0.25">
      <c r="A663" s="77">
        <v>2864</v>
      </c>
      <c r="C663" s="95">
        <v>5</v>
      </c>
      <c r="D663" s="70">
        <v>51</v>
      </c>
      <c r="E663" s="70" t="s">
        <v>228</v>
      </c>
      <c r="G663" s="99" t="s">
        <v>254</v>
      </c>
      <c r="J663" s="97">
        <v>3309</v>
      </c>
      <c r="K663" s="70" t="s">
        <v>294</v>
      </c>
      <c r="L663" s="115">
        <f t="shared" si="11"/>
        <v>1.0214103114983815</v>
      </c>
    </row>
    <row r="664" spans="1:12" ht="18" customHeight="1" x14ac:dyDescent="0.25">
      <c r="A664" s="77">
        <v>10683</v>
      </c>
      <c r="C664" s="95">
        <v>7</v>
      </c>
      <c r="D664" s="70">
        <v>57</v>
      </c>
      <c r="E664" s="70" t="s">
        <v>196</v>
      </c>
      <c r="G664" s="99" t="s">
        <v>254</v>
      </c>
      <c r="J664" s="97">
        <v>3309</v>
      </c>
      <c r="K664" s="70" t="s">
        <v>294</v>
      </c>
      <c r="L664" s="115">
        <f t="shared" si="11"/>
        <v>1.7862310430148165</v>
      </c>
    </row>
    <row r="665" spans="1:12" ht="18" customHeight="1" x14ac:dyDescent="0.25">
      <c r="A665" s="77">
        <v>10684</v>
      </c>
      <c r="C665" s="95">
        <v>7</v>
      </c>
      <c r="D665" s="70">
        <v>57</v>
      </c>
      <c r="E665" s="70" t="s">
        <v>196</v>
      </c>
      <c r="G665" s="99" t="s">
        <v>254</v>
      </c>
      <c r="J665" s="97">
        <v>3309</v>
      </c>
      <c r="K665" s="70" t="s">
        <v>294</v>
      </c>
      <c r="L665" s="115">
        <f t="shared" si="11"/>
        <v>1.7862310430148165</v>
      </c>
    </row>
    <row r="666" spans="1:12" ht="18" customHeight="1" x14ac:dyDescent="0.25">
      <c r="A666" s="77">
        <v>10685</v>
      </c>
      <c r="C666" s="95">
        <v>9</v>
      </c>
      <c r="D666" s="70">
        <v>55</v>
      </c>
      <c r="E666" s="70" t="s">
        <v>196</v>
      </c>
      <c r="G666" s="99" t="s">
        <v>254</v>
      </c>
      <c r="J666" s="97">
        <v>3309</v>
      </c>
      <c r="K666" s="70" t="s">
        <v>294</v>
      </c>
      <c r="L666" s="115">
        <f t="shared" si="11"/>
        <v>2.1382464998495534</v>
      </c>
    </row>
    <row r="667" spans="1:12" ht="18" customHeight="1" x14ac:dyDescent="0.25">
      <c r="A667" s="77">
        <v>26482</v>
      </c>
      <c r="C667" s="95">
        <v>4.8</v>
      </c>
      <c r="D667" s="70">
        <v>73</v>
      </c>
      <c r="E667" s="70" t="s">
        <v>199</v>
      </c>
      <c r="G667" s="99" t="s">
        <v>254</v>
      </c>
      <c r="H667" s="96" t="s">
        <v>120</v>
      </c>
      <c r="J667" s="97">
        <v>3320</v>
      </c>
      <c r="K667" s="70" t="s">
        <v>294</v>
      </c>
      <c r="L667" s="115">
        <f t="shared" si="11"/>
        <v>2.008985670117601</v>
      </c>
    </row>
    <row r="668" spans="1:12" ht="18" customHeight="1" x14ac:dyDescent="0.25">
      <c r="A668" s="77">
        <v>26483</v>
      </c>
      <c r="C668" s="95">
        <v>8.8000000000000007</v>
      </c>
      <c r="D668" s="70">
        <v>47</v>
      </c>
      <c r="E668" s="70" t="s">
        <v>198</v>
      </c>
      <c r="G668" s="99" t="s">
        <v>254</v>
      </c>
      <c r="H668" s="96" t="s">
        <v>120</v>
      </c>
      <c r="J668" s="97">
        <v>3320</v>
      </c>
      <c r="K668" s="70" t="s">
        <v>294</v>
      </c>
      <c r="L668" s="115">
        <f t="shared" si="11"/>
        <v>1.526751197791568</v>
      </c>
    </row>
    <row r="669" spans="1:12" ht="18" customHeight="1" x14ac:dyDescent="0.25">
      <c r="A669" s="77">
        <v>26484</v>
      </c>
      <c r="C669" s="95">
        <v>8.6</v>
      </c>
      <c r="D669" s="70">
        <v>55</v>
      </c>
      <c r="E669" s="70" t="s">
        <v>199</v>
      </c>
      <c r="G669" s="99" t="s">
        <v>254</v>
      </c>
      <c r="H669" s="96" t="s">
        <v>120</v>
      </c>
      <c r="J669" s="97">
        <v>3320</v>
      </c>
      <c r="K669" s="70" t="s">
        <v>294</v>
      </c>
      <c r="L669" s="115">
        <f t="shared" si="11"/>
        <v>2.0432133220784618</v>
      </c>
    </row>
    <row r="670" spans="1:12" ht="18" customHeight="1" x14ac:dyDescent="0.25">
      <c r="A670" s="77">
        <v>26493</v>
      </c>
      <c r="C670" s="95">
        <v>2.6</v>
      </c>
      <c r="D670" s="70">
        <v>57</v>
      </c>
      <c r="E670" s="70" t="s">
        <v>198</v>
      </c>
      <c r="G670" s="99" t="s">
        <v>254</v>
      </c>
      <c r="H670" s="96" t="s">
        <v>120</v>
      </c>
      <c r="J670" s="97">
        <v>3320</v>
      </c>
      <c r="K670" s="70" t="s">
        <v>294</v>
      </c>
      <c r="L670" s="115">
        <f t="shared" si="11"/>
        <v>0.66345724454836053</v>
      </c>
    </row>
    <row r="671" spans="1:12" ht="18" customHeight="1" x14ac:dyDescent="0.25">
      <c r="A671" s="77">
        <v>26494</v>
      </c>
      <c r="C671" s="95">
        <v>3</v>
      </c>
      <c r="D671" s="70">
        <v>56</v>
      </c>
      <c r="E671" s="70" t="s">
        <v>198</v>
      </c>
      <c r="G671" s="99" t="s">
        <v>254</v>
      </c>
      <c r="H671" s="96" t="s">
        <v>120</v>
      </c>
      <c r="J671" s="97">
        <v>3320</v>
      </c>
      <c r="K671" s="70" t="s">
        <v>294</v>
      </c>
      <c r="L671" s="115">
        <f t="shared" si="11"/>
        <v>0.7389025921243193</v>
      </c>
    </row>
    <row r="672" spans="1:12" ht="18" customHeight="1" x14ac:dyDescent="0.25">
      <c r="A672" s="77">
        <v>26496</v>
      </c>
      <c r="C672" s="95">
        <v>4.2</v>
      </c>
      <c r="D672" s="70">
        <v>51</v>
      </c>
      <c r="E672" s="70" t="s">
        <v>198</v>
      </c>
      <c r="G672" s="99" t="s">
        <v>254</v>
      </c>
      <c r="H672" s="96" t="s">
        <v>120</v>
      </c>
      <c r="J672" s="97">
        <v>3320</v>
      </c>
      <c r="K672" s="70" t="s">
        <v>294</v>
      </c>
      <c r="L672" s="115">
        <f t="shared" si="11"/>
        <v>0.85798466165864051</v>
      </c>
    </row>
    <row r="673" spans="1:12" ht="18" customHeight="1" x14ac:dyDescent="0.25">
      <c r="A673" s="77">
        <v>26497</v>
      </c>
      <c r="C673" s="95">
        <v>3</v>
      </c>
      <c r="D673" s="70">
        <v>52</v>
      </c>
      <c r="E673" s="70" t="s">
        <v>198</v>
      </c>
      <c r="G673" s="99" t="s">
        <v>254</v>
      </c>
      <c r="H673" s="96" t="s">
        <v>120</v>
      </c>
      <c r="J673" s="97">
        <v>3320</v>
      </c>
      <c r="K673" s="70" t="s">
        <v>294</v>
      </c>
      <c r="L673" s="115">
        <f t="shared" si="11"/>
        <v>0.6371149901480101</v>
      </c>
    </row>
    <row r="674" spans="1:12" ht="18" customHeight="1" x14ac:dyDescent="0.25">
      <c r="A674" s="77">
        <v>26498</v>
      </c>
      <c r="C674" s="95">
        <v>3.8</v>
      </c>
      <c r="D674" s="70">
        <v>65</v>
      </c>
      <c r="E674" s="70" t="s">
        <v>199</v>
      </c>
      <c r="G674" s="99" t="s">
        <v>254</v>
      </c>
      <c r="H674" s="96" t="s">
        <v>120</v>
      </c>
      <c r="J674" s="97">
        <v>3320</v>
      </c>
      <c r="K674" s="70" t="s">
        <v>294</v>
      </c>
      <c r="L674" s="115">
        <f t="shared" si="11"/>
        <v>1.2609567513346032</v>
      </c>
    </row>
    <row r="675" spans="1:12" ht="18" customHeight="1" x14ac:dyDescent="0.25">
      <c r="A675" s="77">
        <v>26499</v>
      </c>
      <c r="C675" s="95">
        <v>3.6</v>
      </c>
      <c r="D675" s="70">
        <v>67</v>
      </c>
      <c r="E675" s="70" t="s">
        <v>198</v>
      </c>
      <c r="G675" s="99" t="s">
        <v>254</v>
      </c>
      <c r="H675" s="96" t="s">
        <v>120</v>
      </c>
      <c r="J675" s="97">
        <v>3320</v>
      </c>
      <c r="K675" s="70" t="s">
        <v>294</v>
      </c>
      <c r="L675" s="115">
        <f t="shared" si="11"/>
        <v>1.2692348479768125</v>
      </c>
    </row>
    <row r="676" spans="1:12" ht="18" customHeight="1" x14ac:dyDescent="0.25">
      <c r="A676" s="77">
        <v>26500</v>
      </c>
      <c r="C676" s="95">
        <v>3.8</v>
      </c>
      <c r="D676" s="70">
        <v>53</v>
      </c>
      <c r="E676" s="70" t="s">
        <v>198</v>
      </c>
      <c r="G676" s="99" t="s">
        <v>254</v>
      </c>
      <c r="H676" s="96" t="s">
        <v>120</v>
      </c>
      <c r="J676" s="97">
        <v>3320</v>
      </c>
      <c r="K676" s="70" t="s">
        <v>294</v>
      </c>
      <c r="L676" s="115">
        <f t="shared" si="11"/>
        <v>0.83834970757370431</v>
      </c>
    </row>
    <row r="677" spans="1:12" ht="18" customHeight="1" x14ac:dyDescent="0.25">
      <c r="A677" s="77">
        <v>26501</v>
      </c>
      <c r="C677" s="95">
        <v>4.8</v>
      </c>
      <c r="D677" s="70">
        <v>67</v>
      </c>
      <c r="E677" s="70" t="s">
        <v>199</v>
      </c>
      <c r="G677" s="99" t="s">
        <v>254</v>
      </c>
      <c r="H677" s="96" t="s">
        <v>120</v>
      </c>
      <c r="J677" s="97">
        <v>3320</v>
      </c>
      <c r="K677" s="70" t="s">
        <v>294</v>
      </c>
      <c r="L677" s="115">
        <f t="shared" si="11"/>
        <v>1.6923131306357497</v>
      </c>
    </row>
    <row r="678" spans="1:12" ht="18" customHeight="1" x14ac:dyDescent="0.25">
      <c r="A678" s="77">
        <v>26502</v>
      </c>
      <c r="C678" s="95">
        <v>2.6</v>
      </c>
      <c r="D678" s="70">
        <v>60</v>
      </c>
      <c r="E678" s="70" t="s">
        <v>199</v>
      </c>
      <c r="G678" s="99" t="s">
        <v>254</v>
      </c>
      <c r="H678" s="96" t="s">
        <v>120</v>
      </c>
      <c r="J678" s="97">
        <v>3320</v>
      </c>
      <c r="K678" s="70" t="s">
        <v>294</v>
      </c>
      <c r="L678" s="115">
        <f t="shared" si="11"/>
        <v>0.73513268094001161</v>
      </c>
    </row>
    <row r="679" spans="1:12" ht="18" customHeight="1" x14ac:dyDescent="0.25">
      <c r="A679" s="77">
        <v>26503</v>
      </c>
      <c r="C679" s="95">
        <v>2.8</v>
      </c>
      <c r="D679" s="70">
        <v>59</v>
      </c>
      <c r="E679" s="70" t="s">
        <v>199</v>
      </c>
      <c r="G679" s="99" t="s">
        <v>254</v>
      </c>
      <c r="H679" s="96" t="s">
        <v>120</v>
      </c>
      <c r="J679" s="97">
        <v>3320</v>
      </c>
      <c r="K679" s="70" t="s">
        <v>294</v>
      </c>
      <c r="L679" s="115">
        <f t="shared" si="11"/>
        <v>0.7655118819002249</v>
      </c>
    </row>
    <row r="680" spans="1:12" ht="18" customHeight="1" x14ac:dyDescent="0.25">
      <c r="A680" s="77">
        <v>26504</v>
      </c>
      <c r="C680" s="95">
        <v>3.2</v>
      </c>
      <c r="D680" s="70">
        <v>63</v>
      </c>
      <c r="E680" s="70" t="s">
        <v>199</v>
      </c>
      <c r="G680" s="99" t="s">
        <v>254</v>
      </c>
      <c r="H680" s="96" t="s">
        <v>120</v>
      </c>
      <c r="J680" s="97">
        <v>3320</v>
      </c>
      <c r="K680" s="70" t="s">
        <v>294</v>
      </c>
      <c r="L680" s="115">
        <f t="shared" si="11"/>
        <v>0.9975184993678311</v>
      </c>
    </row>
    <row r="681" spans="1:12" ht="18" customHeight="1" x14ac:dyDescent="0.25">
      <c r="A681" s="77">
        <v>26505</v>
      </c>
      <c r="C681" s="95">
        <v>3.4</v>
      </c>
      <c r="D681" s="70">
        <v>53</v>
      </c>
      <c r="E681" s="70" t="s">
        <v>198</v>
      </c>
      <c r="G681" s="99" t="s">
        <v>254</v>
      </c>
      <c r="H681" s="96" t="s">
        <v>120</v>
      </c>
      <c r="J681" s="97">
        <v>3320</v>
      </c>
      <c r="K681" s="70" t="s">
        <v>294</v>
      </c>
      <c r="L681" s="115">
        <f t="shared" si="11"/>
        <v>0.75010236993436696</v>
      </c>
    </row>
    <row r="682" spans="1:12" ht="18" customHeight="1" x14ac:dyDescent="0.25">
      <c r="A682" s="77">
        <v>26506</v>
      </c>
      <c r="C682" s="95">
        <v>3.5</v>
      </c>
      <c r="D682" s="70">
        <v>49</v>
      </c>
      <c r="E682" s="70" t="s">
        <v>198</v>
      </c>
      <c r="G682" s="99" t="s">
        <v>254</v>
      </c>
      <c r="H682" s="96" t="s">
        <v>120</v>
      </c>
      <c r="J682" s="97">
        <v>3320</v>
      </c>
      <c r="K682" s="70" t="s">
        <v>294</v>
      </c>
      <c r="L682" s="115">
        <f t="shared" si="11"/>
        <v>0.66000934661104571</v>
      </c>
    </row>
    <row r="683" spans="1:12" ht="18" customHeight="1" x14ac:dyDescent="0.25">
      <c r="A683" s="77">
        <v>26507</v>
      </c>
      <c r="C683" s="95">
        <v>5.2</v>
      </c>
      <c r="D683" s="70">
        <v>46</v>
      </c>
      <c r="E683" s="70" t="s">
        <v>198</v>
      </c>
      <c r="G683" s="99" t="s">
        <v>254</v>
      </c>
      <c r="H683" s="96" t="s">
        <v>120</v>
      </c>
      <c r="J683" s="97">
        <v>3320</v>
      </c>
      <c r="K683" s="70" t="s">
        <v>294</v>
      </c>
      <c r="L683" s="115">
        <f t="shared" si="11"/>
        <v>0.86418930714948039</v>
      </c>
    </row>
    <row r="684" spans="1:12" ht="18" customHeight="1" x14ac:dyDescent="0.25">
      <c r="A684" s="77">
        <v>26508</v>
      </c>
      <c r="C684" s="95">
        <v>4.2</v>
      </c>
      <c r="D684" s="70">
        <v>51</v>
      </c>
      <c r="E684" s="70" t="s">
        <v>199</v>
      </c>
      <c r="G684" s="99" t="s">
        <v>254</v>
      </c>
      <c r="H684" s="96" t="s">
        <v>120</v>
      </c>
      <c r="J684" s="97">
        <v>3320</v>
      </c>
      <c r="K684" s="70" t="s">
        <v>294</v>
      </c>
      <c r="L684" s="115">
        <f t="shared" si="11"/>
        <v>0.85798466165864051</v>
      </c>
    </row>
    <row r="685" spans="1:12" ht="18" customHeight="1" x14ac:dyDescent="0.25">
      <c r="A685" s="77">
        <v>26509</v>
      </c>
      <c r="C685" s="95">
        <v>3</v>
      </c>
      <c r="D685" s="70">
        <v>55</v>
      </c>
      <c r="E685" s="70" t="s">
        <v>199</v>
      </c>
      <c r="G685" s="99" t="s">
        <v>254</v>
      </c>
      <c r="H685" s="96" t="s">
        <v>120</v>
      </c>
      <c r="J685" s="97">
        <v>3320</v>
      </c>
      <c r="K685" s="70" t="s">
        <v>294</v>
      </c>
      <c r="L685" s="115">
        <f t="shared" si="11"/>
        <v>0.71274883328318439</v>
      </c>
    </row>
    <row r="686" spans="1:12" ht="18" customHeight="1" x14ac:dyDescent="0.25">
      <c r="A686" s="77">
        <v>26510</v>
      </c>
      <c r="C686" s="95">
        <v>3.5</v>
      </c>
      <c r="D686" s="70">
        <v>63</v>
      </c>
      <c r="E686" s="70" t="s">
        <v>199</v>
      </c>
      <c r="G686" s="99" t="s">
        <v>254</v>
      </c>
      <c r="H686" s="96" t="s">
        <v>120</v>
      </c>
      <c r="J686" s="97">
        <v>3320</v>
      </c>
      <c r="K686" s="70" t="s">
        <v>294</v>
      </c>
      <c r="L686" s="115">
        <f t="shared" si="11"/>
        <v>1.0910358586835653</v>
      </c>
    </row>
    <row r="687" spans="1:12" ht="18" customHeight="1" x14ac:dyDescent="0.25">
      <c r="A687" s="77">
        <v>26511</v>
      </c>
      <c r="C687" s="95">
        <v>3.5</v>
      </c>
      <c r="D687" s="70">
        <v>70</v>
      </c>
      <c r="E687" s="70" t="s">
        <v>199</v>
      </c>
      <c r="G687" s="99" t="s">
        <v>254</v>
      </c>
      <c r="H687" s="96" t="s">
        <v>120</v>
      </c>
      <c r="J687" s="97">
        <v>3320</v>
      </c>
      <c r="K687" s="70" t="s">
        <v>294</v>
      </c>
      <c r="L687" s="115">
        <f t="shared" si="11"/>
        <v>1.346957850226624</v>
      </c>
    </row>
    <row r="688" spans="1:12" ht="18" customHeight="1" x14ac:dyDescent="0.25">
      <c r="A688" s="77">
        <v>26512</v>
      </c>
      <c r="C688" s="95">
        <v>3.5</v>
      </c>
      <c r="D688" s="70">
        <v>58</v>
      </c>
      <c r="E688" s="70" t="s">
        <v>199</v>
      </c>
      <c r="G688" s="99" t="s">
        <v>254</v>
      </c>
      <c r="H688" s="96" t="s">
        <v>120</v>
      </c>
      <c r="J688" s="97">
        <v>3320</v>
      </c>
      <c r="K688" s="70" t="s">
        <v>294</v>
      </c>
      <c r="L688" s="115">
        <f t="shared" si="11"/>
        <v>0.92472779758415569</v>
      </c>
    </row>
    <row r="689" spans="1:12" ht="18" customHeight="1" x14ac:dyDescent="0.25">
      <c r="A689" s="77">
        <v>26513</v>
      </c>
      <c r="C689" s="95">
        <v>3</v>
      </c>
      <c r="D689" s="70">
        <v>81</v>
      </c>
      <c r="E689" s="70" t="s">
        <v>199</v>
      </c>
      <c r="G689" s="99" t="s">
        <v>254</v>
      </c>
      <c r="H689" s="96" t="s">
        <v>120</v>
      </c>
      <c r="J689" s="97">
        <v>3320</v>
      </c>
      <c r="K689" s="70" t="s">
        <v>294</v>
      </c>
      <c r="L689" s="115">
        <f t="shared" si="11"/>
        <v>1.5458992050151976</v>
      </c>
    </row>
    <row r="690" spans="1:12" ht="18" customHeight="1" x14ac:dyDescent="0.25">
      <c r="A690" s="77">
        <v>26515</v>
      </c>
      <c r="C690" s="95">
        <v>4</v>
      </c>
      <c r="D690" s="70">
        <v>56</v>
      </c>
      <c r="E690" s="70" t="s">
        <v>198</v>
      </c>
      <c r="F690" s="98" t="s">
        <v>251</v>
      </c>
      <c r="G690" s="99" t="s">
        <v>254</v>
      </c>
      <c r="H690" s="96" t="s">
        <v>120</v>
      </c>
      <c r="J690" s="97">
        <v>3320</v>
      </c>
      <c r="K690" s="70" t="s">
        <v>294</v>
      </c>
      <c r="L690" s="115">
        <f t="shared" si="11"/>
        <v>0.98520345616575911</v>
      </c>
    </row>
    <row r="691" spans="1:12" ht="18" customHeight="1" x14ac:dyDescent="0.25">
      <c r="A691" s="77">
        <v>26516</v>
      </c>
      <c r="C691" s="95">
        <v>4</v>
      </c>
      <c r="D691" s="70">
        <v>51</v>
      </c>
      <c r="E691" s="70" t="s">
        <v>198</v>
      </c>
      <c r="G691" s="99" t="s">
        <v>254</v>
      </c>
      <c r="H691" s="96" t="s">
        <v>120</v>
      </c>
      <c r="J691" s="97">
        <v>3320</v>
      </c>
      <c r="K691" s="70" t="s">
        <v>294</v>
      </c>
      <c r="L691" s="115">
        <f t="shared" si="11"/>
        <v>0.81712824919870519</v>
      </c>
    </row>
    <row r="692" spans="1:12" ht="18" customHeight="1" x14ac:dyDescent="0.25">
      <c r="A692" s="77">
        <v>26517</v>
      </c>
      <c r="C692" s="95">
        <v>3.6</v>
      </c>
      <c r="D692" s="70">
        <v>56</v>
      </c>
      <c r="E692" s="70" t="s">
        <v>199</v>
      </c>
      <c r="G692" s="99" t="s">
        <v>254</v>
      </c>
      <c r="H692" s="96" t="s">
        <v>120</v>
      </c>
      <c r="J692" s="97">
        <v>3320</v>
      </c>
      <c r="K692" s="70" t="s">
        <v>294</v>
      </c>
      <c r="L692" s="115">
        <f t="shared" si="11"/>
        <v>0.88668311054918325</v>
      </c>
    </row>
    <row r="693" spans="1:12" ht="18" customHeight="1" x14ac:dyDescent="0.25">
      <c r="A693" s="77">
        <v>26518</v>
      </c>
      <c r="C693" s="95">
        <v>6.2</v>
      </c>
      <c r="D693" s="70">
        <v>51</v>
      </c>
      <c r="E693" s="70" t="s">
        <v>198</v>
      </c>
      <c r="G693" s="99" t="s">
        <v>254</v>
      </c>
      <c r="H693" s="96" t="s">
        <v>120</v>
      </c>
      <c r="J693" s="97">
        <v>3320</v>
      </c>
      <c r="K693" s="70" t="s">
        <v>294</v>
      </c>
      <c r="L693" s="115">
        <f t="shared" si="11"/>
        <v>1.2665487862579929</v>
      </c>
    </row>
    <row r="694" spans="1:12" ht="18" customHeight="1" x14ac:dyDescent="0.25">
      <c r="A694" s="77">
        <v>26519</v>
      </c>
      <c r="C694" s="95">
        <v>5.8</v>
      </c>
      <c r="D694" s="70">
        <v>48</v>
      </c>
      <c r="E694" s="70" t="s">
        <v>198</v>
      </c>
      <c r="G694" s="99" t="s">
        <v>254</v>
      </c>
      <c r="H694" s="96" t="s">
        <v>120</v>
      </c>
      <c r="J694" s="97">
        <v>3320</v>
      </c>
      <c r="K694" s="70" t="s">
        <v>294</v>
      </c>
      <c r="L694" s="115">
        <f t="shared" si="11"/>
        <v>1.049543273711278</v>
      </c>
    </row>
    <row r="695" spans="1:12" ht="18" customHeight="1" x14ac:dyDescent="0.25">
      <c r="A695" s="77">
        <v>26520</v>
      </c>
      <c r="C695" s="95">
        <v>4.8</v>
      </c>
      <c r="D695" s="70">
        <v>55</v>
      </c>
      <c r="E695" s="70" t="s">
        <v>198</v>
      </c>
      <c r="G695" s="99" t="s">
        <v>254</v>
      </c>
      <c r="H695" s="96" t="s">
        <v>120</v>
      </c>
      <c r="J695" s="97">
        <v>3320</v>
      </c>
      <c r="K695" s="70" t="s">
        <v>294</v>
      </c>
      <c r="L695" s="115">
        <f t="shared" ref="L695:L758" si="12">(PI()*((D695)^2)/4)*C695/10000</f>
        <v>1.140398133253095</v>
      </c>
    </row>
    <row r="696" spans="1:12" ht="18" customHeight="1" x14ac:dyDescent="0.25">
      <c r="A696" s="77">
        <v>26521</v>
      </c>
      <c r="C696" s="95">
        <v>5</v>
      </c>
      <c r="D696" s="70">
        <v>65</v>
      </c>
      <c r="E696" s="70" t="s">
        <v>198</v>
      </c>
      <c r="G696" s="99" t="s">
        <v>254</v>
      </c>
      <c r="H696" s="96" t="s">
        <v>120</v>
      </c>
      <c r="J696" s="97">
        <v>3320</v>
      </c>
      <c r="K696" s="70" t="s">
        <v>294</v>
      </c>
      <c r="L696" s="115">
        <f t="shared" si="12"/>
        <v>1.6591536201771093</v>
      </c>
    </row>
    <row r="697" spans="1:12" ht="18" customHeight="1" x14ac:dyDescent="0.25">
      <c r="A697" s="77">
        <v>26522</v>
      </c>
      <c r="C697" s="95">
        <v>6.6</v>
      </c>
      <c r="D697" s="70">
        <v>52</v>
      </c>
      <c r="E697" s="70" t="s">
        <v>198</v>
      </c>
      <c r="G697" s="99" t="s">
        <v>254</v>
      </c>
      <c r="H697" s="96" t="s">
        <v>120</v>
      </c>
      <c r="J697" s="97">
        <v>3320</v>
      </c>
      <c r="K697" s="70" t="s">
        <v>294</v>
      </c>
      <c r="L697" s="115">
        <f t="shared" si="12"/>
        <v>1.4016529783256222</v>
      </c>
    </row>
    <row r="698" spans="1:12" ht="18" customHeight="1" x14ac:dyDescent="0.25">
      <c r="A698" s="77">
        <v>26523</v>
      </c>
      <c r="C698" s="95">
        <v>4.2</v>
      </c>
      <c r="D698" s="70">
        <v>58</v>
      </c>
      <c r="E698" s="70" t="s">
        <v>199</v>
      </c>
      <c r="F698" s="98" t="s">
        <v>248</v>
      </c>
      <c r="G698" s="99" t="s">
        <v>254</v>
      </c>
      <c r="H698" s="96" t="s">
        <v>120</v>
      </c>
      <c r="J698" s="97">
        <v>3320</v>
      </c>
      <c r="K698" s="70" t="s">
        <v>294</v>
      </c>
      <c r="L698" s="115">
        <f t="shared" si="12"/>
        <v>1.1096733571009869</v>
      </c>
    </row>
    <row r="699" spans="1:12" ht="18" customHeight="1" x14ac:dyDescent="0.25">
      <c r="A699" s="77">
        <v>26525</v>
      </c>
      <c r="C699" s="95">
        <v>5.5</v>
      </c>
      <c r="D699" s="70">
        <v>66</v>
      </c>
      <c r="E699" s="70" t="s">
        <v>199</v>
      </c>
      <c r="G699" s="99" t="s">
        <v>254</v>
      </c>
      <c r="H699" s="96" t="s">
        <v>120</v>
      </c>
      <c r="J699" s="97">
        <v>3320</v>
      </c>
      <c r="K699" s="70" t="s">
        <v>294</v>
      </c>
      <c r="L699" s="115">
        <f t="shared" si="12"/>
        <v>1.8816569198676065</v>
      </c>
    </row>
    <row r="700" spans="1:12" ht="18" customHeight="1" x14ac:dyDescent="0.25">
      <c r="A700" s="77">
        <v>26526</v>
      </c>
      <c r="C700" s="95">
        <v>5.8</v>
      </c>
      <c r="D700" s="70">
        <v>55</v>
      </c>
      <c r="E700" s="70" t="s">
        <v>198</v>
      </c>
      <c r="G700" s="99" t="s">
        <v>254</v>
      </c>
      <c r="H700" s="96" t="s">
        <v>120</v>
      </c>
      <c r="J700" s="97">
        <v>3320</v>
      </c>
      <c r="K700" s="70" t="s">
        <v>294</v>
      </c>
      <c r="L700" s="115">
        <f t="shared" si="12"/>
        <v>1.377981077680823</v>
      </c>
    </row>
    <row r="701" spans="1:12" ht="18" customHeight="1" x14ac:dyDescent="0.25">
      <c r="A701" s="77">
        <v>26528</v>
      </c>
      <c r="C701" s="95">
        <v>4.2</v>
      </c>
      <c r="D701" s="70">
        <v>62</v>
      </c>
      <c r="E701" s="70" t="s">
        <v>199</v>
      </c>
      <c r="G701" s="99" t="s">
        <v>254</v>
      </c>
      <c r="H701" s="96" t="s">
        <v>120</v>
      </c>
      <c r="J701" s="97">
        <v>3320</v>
      </c>
      <c r="K701" s="70" t="s">
        <v>294</v>
      </c>
      <c r="L701" s="115">
        <f t="shared" si="12"/>
        <v>1.2680096268419123</v>
      </c>
    </row>
    <row r="702" spans="1:12" ht="18" customHeight="1" x14ac:dyDescent="0.25">
      <c r="A702" s="77">
        <v>26529</v>
      </c>
      <c r="C702" s="95">
        <v>5.5</v>
      </c>
      <c r="D702" s="70">
        <v>69</v>
      </c>
      <c r="E702" s="70" t="s">
        <v>199</v>
      </c>
      <c r="G702" s="99" t="s">
        <v>254</v>
      </c>
      <c r="H702" s="96" t="s">
        <v>120</v>
      </c>
      <c r="J702" s="97">
        <v>3320</v>
      </c>
      <c r="K702" s="70" t="s">
        <v>294</v>
      </c>
      <c r="L702" s="115">
        <f t="shared" si="12"/>
        <v>2.0566043607643882</v>
      </c>
    </row>
    <row r="703" spans="1:12" ht="18" customHeight="1" x14ac:dyDescent="0.25">
      <c r="A703" s="77">
        <v>26530</v>
      </c>
      <c r="C703" s="95">
        <v>3.2</v>
      </c>
      <c r="D703" s="70">
        <v>51</v>
      </c>
      <c r="E703" s="70" t="s">
        <v>201</v>
      </c>
      <c r="F703" s="98" t="s">
        <v>248</v>
      </c>
      <c r="G703" s="99" t="s">
        <v>254</v>
      </c>
      <c r="H703" s="96" t="s">
        <v>120</v>
      </c>
      <c r="J703" s="97">
        <v>3320</v>
      </c>
      <c r="K703" s="70" t="s">
        <v>294</v>
      </c>
      <c r="L703" s="115">
        <f t="shared" si="12"/>
        <v>0.65370259935896424</v>
      </c>
    </row>
    <row r="704" spans="1:12" ht="18" customHeight="1" x14ac:dyDescent="0.25">
      <c r="A704" s="77">
        <v>26532</v>
      </c>
      <c r="C704" s="95">
        <v>3.6</v>
      </c>
      <c r="D704" s="70">
        <v>72</v>
      </c>
      <c r="E704" s="70" t="s">
        <v>199</v>
      </c>
      <c r="G704" s="99" t="s">
        <v>254</v>
      </c>
      <c r="H704" s="96" t="s">
        <v>120</v>
      </c>
      <c r="J704" s="97">
        <v>3320</v>
      </c>
      <c r="K704" s="70" t="s">
        <v>294</v>
      </c>
      <c r="L704" s="115">
        <f t="shared" si="12"/>
        <v>1.4657414684588539</v>
      </c>
    </row>
    <row r="705" spans="1:12" ht="18" customHeight="1" x14ac:dyDescent="0.25">
      <c r="A705" s="77">
        <v>26533</v>
      </c>
      <c r="C705" s="95">
        <v>4.2</v>
      </c>
      <c r="D705" s="70">
        <v>57</v>
      </c>
      <c r="E705" s="70" t="s">
        <v>198</v>
      </c>
      <c r="F705" s="98" t="s">
        <v>248</v>
      </c>
      <c r="G705" s="99" t="s">
        <v>254</v>
      </c>
      <c r="H705" s="96" t="s">
        <v>120</v>
      </c>
      <c r="J705" s="97">
        <v>3320</v>
      </c>
      <c r="K705" s="70" t="s">
        <v>294</v>
      </c>
      <c r="L705" s="115">
        <f t="shared" si="12"/>
        <v>1.0717386258088899</v>
      </c>
    </row>
    <row r="706" spans="1:12" ht="18" customHeight="1" x14ac:dyDescent="0.25">
      <c r="A706" s="77">
        <v>26534</v>
      </c>
      <c r="C706" s="95">
        <v>3.6</v>
      </c>
      <c r="D706" s="70">
        <v>59</v>
      </c>
      <c r="E706" s="70" t="s">
        <v>199</v>
      </c>
      <c r="F706" s="98" t="s">
        <v>248</v>
      </c>
      <c r="G706" s="99" t="s">
        <v>254</v>
      </c>
      <c r="H706" s="96" t="s">
        <v>120</v>
      </c>
      <c r="J706" s="97">
        <v>3320</v>
      </c>
      <c r="K706" s="70" t="s">
        <v>294</v>
      </c>
      <c r="L706" s="115">
        <f t="shared" si="12"/>
        <v>0.9842295624431463</v>
      </c>
    </row>
    <row r="707" spans="1:12" ht="18" customHeight="1" x14ac:dyDescent="0.25">
      <c r="A707" s="77">
        <v>26535</v>
      </c>
      <c r="C707" s="95">
        <v>4</v>
      </c>
      <c r="D707" s="70">
        <v>48</v>
      </c>
      <c r="E707" s="70" t="s">
        <v>199</v>
      </c>
      <c r="G707" s="99" t="s">
        <v>254</v>
      </c>
      <c r="H707" s="96" t="s">
        <v>120</v>
      </c>
      <c r="J707" s="97">
        <v>3320</v>
      </c>
      <c r="K707" s="70" t="s">
        <v>294</v>
      </c>
      <c r="L707" s="115">
        <f t="shared" si="12"/>
        <v>0.7238229473870883</v>
      </c>
    </row>
    <row r="708" spans="1:12" ht="18" customHeight="1" x14ac:dyDescent="0.25">
      <c r="A708" s="77">
        <v>26537</v>
      </c>
      <c r="C708" s="95">
        <v>3.5</v>
      </c>
      <c r="D708" s="70">
        <v>53</v>
      </c>
      <c r="E708" s="70" t="s">
        <v>198</v>
      </c>
      <c r="G708" s="99" t="s">
        <v>254</v>
      </c>
      <c r="H708" s="96" t="s">
        <v>120</v>
      </c>
      <c r="J708" s="97">
        <v>3320</v>
      </c>
      <c r="K708" s="70" t="s">
        <v>294</v>
      </c>
      <c r="L708" s="115">
        <f t="shared" si="12"/>
        <v>0.7721642043442013</v>
      </c>
    </row>
    <row r="709" spans="1:12" ht="18" customHeight="1" x14ac:dyDescent="0.25">
      <c r="A709" s="77">
        <v>26538</v>
      </c>
      <c r="C709" s="95">
        <v>3.4</v>
      </c>
      <c r="D709" s="70">
        <v>57</v>
      </c>
      <c r="E709" s="70" t="s">
        <v>199</v>
      </c>
      <c r="G709" s="99" t="s">
        <v>254</v>
      </c>
      <c r="H709" s="96" t="s">
        <v>120</v>
      </c>
      <c r="J709" s="97">
        <v>3320</v>
      </c>
      <c r="K709" s="70" t="s">
        <v>294</v>
      </c>
      <c r="L709" s="115">
        <f t="shared" si="12"/>
        <v>0.86759793517862527</v>
      </c>
    </row>
    <row r="710" spans="1:12" ht="18" customHeight="1" x14ac:dyDescent="0.25">
      <c r="A710" s="77">
        <v>26539</v>
      </c>
      <c r="C710" s="95">
        <v>2.8</v>
      </c>
      <c r="D710" s="70">
        <v>60</v>
      </c>
      <c r="E710" s="70" t="s">
        <v>199</v>
      </c>
      <c r="F710" s="98" t="s">
        <v>252</v>
      </c>
      <c r="G710" s="99" t="s">
        <v>254</v>
      </c>
      <c r="H710" s="96" t="s">
        <v>120</v>
      </c>
      <c r="J710" s="97">
        <v>3320</v>
      </c>
      <c r="K710" s="70" t="s">
        <v>294</v>
      </c>
      <c r="L710" s="115">
        <f t="shared" si="12"/>
        <v>0.79168134870462781</v>
      </c>
    </row>
    <row r="711" spans="1:12" ht="18" customHeight="1" x14ac:dyDescent="0.25">
      <c r="A711" s="77">
        <v>26540</v>
      </c>
      <c r="C711" s="95">
        <v>3.2</v>
      </c>
      <c r="D711" s="70">
        <v>47</v>
      </c>
      <c r="E711" s="70" t="s">
        <v>199</v>
      </c>
      <c r="G711" s="99" t="s">
        <v>254</v>
      </c>
      <c r="H711" s="96" t="s">
        <v>120</v>
      </c>
      <c r="J711" s="97">
        <v>3320</v>
      </c>
      <c r="K711" s="70" t="s">
        <v>294</v>
      </c>
      <c r="L711" s="115">
        <f t="shared" si="12"/>
        <v>0.55518225374238828</v>
      </c>
    </row>
    <row r="712" spans="1:12" ht="18" customHeight="1" x14ac:dyDescent="0.25">
      <c r="A712" s="77">
        <v>26541</v>
      </c>
      <c r="C712" s="95">
        <v>2</v>
      </c>
      <c r="D712" s="70">
        <v>44</v>
      </c>
      <c r="E712" s="70" t="s">
        <v>198</v>
      </c>
      <c r="G712" s="99" t="s">
        <v>254</v>
      </c>
      <c r="H712" s="96" t="s">
        <v>120</v>
      </c>
      <c r="J712" s="97">
        <v>3320</v>
      </c>
      <c r="K712" s="70" t="s">
        <v>294</v>
      </c>
      <c r="L712" s="115">
        <f t="shared" si="12"/>
        <v>0.30410616886749198</v>
      </c>
    </row>
    <row r="713" spans="1:12" ht="18" customHeight="1" x14ac:dyDescent="0.25">
      <c r="A713" s="77">
        <v>26545</v>
      </c>
      <c r="C713" s="95">
        <v>3.8</v>
      </c>
      <c r="D713" s="70">
        <v>52</v>
      </c>
      <c r="E713" s="70" t="s">
        <v>199</v>
      </c>
      <c r="G713" s="99" t="s">
        <v>254</v>
      </c>
      <c r="H713" s="96" t="s">
        <v>120</v>
      </c>
      <c r="J713" s="97">
        <v>3320</v>
      </c>
      <c r="K713" s="70" t="s">
        <v>294</v>
      </c>
      <c r="L713" s="115">
        <f t="shared" si="12"/>
        <v>0.80701232085414609</v>
      </c>
    </row>
    <row r="714" spans="1:12" ht="18" customHeight="1" x14ac:dyDescent="0.25">
      <c r="A714" s="77">
        <v>26546</v>
      </c>
      <c r="C714" s="95">
        <v>2.8</v>
      </c>
      <c r="D714" s="70">
        <v>59</v>
      </c>
      <c r="E714" s="70" t="s">
        <v>199</v>
      </c>
      <c r="G714" s="99" t="s">
        <v>254</v>
      </c>
      <c r="H714" s="96" t="s">
        <v>120</v>
      </c>
      <c r="J714" s="97">
        <v>3320</v>
      </c>
      <c r="K714" s="70" t="s">
        <v>294</v>
      </c>
      <c r="L714" s="115">
        <f t="shared" si="12"/>
        <v>0.7655118819002249</v>
      </c>
    </row>
    <row r="715" spans="1:12" ht="18" customHeight="1" x14ac:dyDescent="0.25">
      <c r="A715" s="77">
        <v>26547</v>
      </c>
      <c r="C715" s="95">
        <v>4</v>
      </c>
      <c r="D715" s="70">
        <v>56</v>
      </c>
      <c r="E715" s="70" t="s">
        <v>198</v>
      </c>
      <c r="G715" s="99" t="s">
        <v>254</v>
      </c>
      <c r="H715" s="96" t="s">
        <v>120</v>
      </c>
      <c r="J715" s="97">
        <v>3320</v>
      </c>
      <c r="K715" s="70" t="s">
        <v>294</v>
      </c>
      <c r="L715" s="115">
        <f t="shared" si="12"/>
        <v>0.98520345616575911</v>
      </c>
    </row>
    <row r="716" spans="1:12" ht="18" customHeight="1" x14ac:dyDescent="0.25">
      <c r="A716" s="77">
        <v>26548</v>
      </c>
      <c r="C716" s="95">
        <v>4.2</v>
      </c>
      <c r="D716" s="70">
        <v>50</v>
      </c>
      <c r="E716" s="70" t="s">
        <v>198</v>
      </c>
      <c r="G716" s="99" t="s">
        <v>254</v>
      </c>
      <c r="H716" s="96" t="s">
        <v>120</v>
      </c>
      <c r="J716" s="97">
        <v>3320</v>
      </c>
      <c r="K716" s="70" t="s">
        <v>294</v>
      </c>
      <c r="L716" s="115">
        <f t="shared" si="12"/>
        <v>0.82466807156732069</v>
      </c>
    </row>
    <row r="717" spans="1:12" ht="18" customHeight="1" x14ac:dyDescent="0.25">
      <c r="A717" s="77">
        <v>26549</v>
      </c>
      <c r="C717" s="95">
        <v>3.6</v>
      </c>
      <c r="D717" s="70">
        <v>49</v>
      </c>
      <c r="E717" s="70" t="s">
        <v>198</v>
      </c>
      <c r="G717" s="99" t="s">
        <v>254</v>
      </c>
      <c r="H717" s="96" t="s">
        <v>120</v>
      </c>
      <c r="J717" s="97">
        <v>3320</v>
      </c>
      <c r="K717" s="70" t="s">
        <v>294</v>
      </c>
      <c r="L717" s="115">
        <f t="shared" si="12"/>
        <v>0.67886675651421846</v>
      </c>
    </row>
    <row r="718" spans="1:12" ht="18" customHeight="1" x14ac:dyDescent="0.25">
      <c r="A718" s="77">
        <v>26550</v>
      </c>
      <c r="C718" s="95">
        <v>3.8</v>
      </c>
      <c r="D718" s="70">
        <v>41</v>
      </c>
      <c r="E718" s="70" t="s">
        <v>198</v>
      </c>
      <c r="G718" s="99" t="s">
        <v>254</v>
      </c>
      <c r="H718" s="96" t="s">
        <v>120</v>
      </c>
      <c r="J718" s="97">
        <v>3320</v>
      </c>
      <c r="K718" s="70" t="s">
        <v>294</v>
      </c>
      <c r="L718" s="115">
        <f t="shared" si="12"/>
        <v>0.50169663881502191</v>
      </c>
    </row>
    <row r="719" spans="1:12" ht="18" customHeight="1" x14ac:dyDescent="0.25">
      <c r="A719" s="77">
        <v>26551</v>
      </c>
      <c r="C719" s="95">
        <v>3.7</v>
      </c>
      <c r="D719" s="70">
        <v>54</v>
      </c>
      <c r="E719" s="70" t="s">
        <v>198</v>
      </c>
      <c r="G719" s="99" t="s">
        <v>254</v>
      </c>
      <c r="H719" s="96" t="s">
        <v>120</v>
      </c>
      <c r="J719" s="97">
        <v>3320</v>
      </c>
      <c r="K719" s="70" t="s">
        <v>294</v>
      </c>
      <c r="L719" s="115">
        <f t="shared" si="12"/>
        <v>0.84738178645277495</v>
      </c>
    </row>
    <row r="720" spans="1:12" ht="18" customHeight="1" x14ac:dyDescent="0.25">
      <c r="A720" s="77">
        <v>26552</v>
      </c>
      <c r="C720" s="95">
        <v>4.5</v>
      </c>
      <c r="D720" s="70">
        <v>76</v>
      </c>
      <c r="E720" s="70" t="s">
        <v>199</v>
      </c>
      <c r="F720" s="98" t="s">
        <v>248</v>
      </c>
      <c r="G720" s="99" t="s">
        <v>254</v>
      </c>
      <c r="H720" s="96" t="s">
        <v>120</v>
      </c>
      <c r="J720" s="97">
        <v>3320</v>
      </c>
      <c r="K720" s="70" t="s">
        <v>294</v>
      </c>
      <c r="L720" s="115">
        <f t="shared" si="12"/>
        <v>2.0414069063026474</v>
      </c>
    </row>
    <row r="721" spans="1:12" ht="18" customHeight="1" x14ac:dyDescent="0.25">
      <c r="A721" s="77">
        <v>26553</v>
      </c>
      <c r="C721" s="95">
        <v>5</v>
      </c>
      <c r="D721" s="70">
        <v>72</v>
      </c>
      <c r="E721" s="70" t="s">
        <v>199</v>
      </c>
      <c r="G721" s="99" t="s">
        <v>254</v>
      </c>
      <c r="H721" s="96" t="s">
        <v>120</v>
      </c>
      <c r="J721" s="97">
        <v>3320</v>
      </c>
      <c r="K721" s="70" t="s">
        <v>294</v>
      </c>
      <c r="L721" s="115">
        <f t="shared" si="12"/>
        <v>2.0357520395261859</v>
      </c>
    </row>
    <row r="722" spans="1:12" ht="18" customHeight="1" x14ac:dyDescent="0.25">
      <c r="A722" s="77">
        <v>26555</v>
      </c>
      <c r="C722" s="95">
        <v>5.4</v>
      </c>
      <c r="D722" s="70">
        <v>49</v>
      </c>
      <c r="E722" s="70" t="s">
        <v>198</v>
      </c>
      <c r="G722" s="99" t="s">
        <v>254</v>
      </c>
      <c r="H722" s="96" t="s">
        <v>120</v>
      </c>
      <c r="J722" s="97">
        <v>3320</v>
      </c>
      <c r="K722" s="70" t="s">
        <v>294</v>
      </c>
      <c r="L722" s="115">
        <f t="shared" si="12"/>
        <v>1.0183001347713276</v>
      </c>
    </row>
    <row r="723" spans="1:12" ht="18" customHeight="1" x14ac:dyDescent="0.25">
      <c r="A723" s="77">
        <v>26481</v>
      </c>
      <c r="C723" s="95">
        <v>7</v>
      </c>
      <c r="D723" s="70">
        <v>72</v>
      </c>
      <c r="E723" s="70" t="s">
        <v>198</v>
      </c>
      <c r="G723" s="99" t="s">
        <v>254</v>
      </c>
      <c r="H723" s="96" t="s">
        <v>120</v>
      </c>
      <c r="J723" s="97">
        <v>3321</v>
      </c>
      <c r="K723" s="70" t="s">
        <v>294</v>
      </c>
      <c r="L723" s="115">
        <f t="shared" si="12"/>
        <v>2.8500528553366604</v>
      </c>
    </row>
    <row r="724" spans="1:12" ht="18" customHeight="1" x14ac:dyDescent="0.25">
      <c r="A724" s="77">
        <v>26485</v>
      </c>
      <c r="C724" s="95">
        <v>6.5</v>
      </c>
      <c r="D724" s="70">
        <v>39</v>
      </c>
      <c r="E724" s="70" t="s">
        <v>201</v>
      </c>
      <c r="G724" s="99" t="s">
        <v>254</v>
      </c>
      <c r="H724" s="96" t="s">
        <v>120</v>
      </c>
      <c r="J724" s="97">
        <v>3321</v>
      </c>
      <c r="K724" s="70" t="s">
        <v>294</v>
      </c>
      <c r="L724" s="115">
        <f t="shared" si="12"/>
        <v>0.77648389424288722</v>
      </c>
    </row>
    <row r="725" spans="1:12" ht="18" customHeight="1" x14ac:dyDescent="0.25">
      <c r="A725" s="77">
        <v>26486</v>
      </c>
      <c r="C725" s="95">
        <v>4.8</v>
      </c>
      <c r="D725" s="70">
        <v>39</v>
      </c>
      <c r="E725" s="70" t="s">
        <v>201</v>
      </c>
      <c r="G725" s="99" t="s">
        <v>254</v>
      </c>
      <c r="H725" s="96" t="s">
        <v>120</v>
      </c>
      <c r="J725" s="97">
        <v>3321</v>
      </c>
      <c r="K725" s="70" t="s">
        <v>294</v>
      </c>
      <c r="L725" s="115">
        <f t="shared" si="12"/>
        <v>0.57340349113320899</v>
      </c>
    </row>
    <row r="726" spans="1:12" ht="18" customHeight="1" x14ac:dyDescent="0.25">
      <c r="A726" s="77">
        <v>26487</v>
      </c>
      <c r="C726" s="95">
        <v>4.8</v>
      </c>
      <c r="D726" s="70">
        <v>52</v>
      </c>
      <c r="E726" s="70" t="s">
        <v>201</v>
      </c>
      <c r="G726" s="99" t="s">
        <v>254</v>
      </c>
      <c r="H726" s="96" t="s">
        <v>120</v>
      </c>
      <c r="J726" s="97">
        <v>3321</v>
      </c>
      <c r="K726" s="70" t="s">
        <v>294</v>
      </c>
      <c r="L726" s="115">
        <f t="shared" si="12"/>
        <v>1.0193839842368162</v>
      </c>
    </row>
    <row r="727" spans="1:12" ht="18" customHeight="1" x14ac:dyDescent="0.25">
      <c r="A727" s="77">
        <v>26488</v>
      </c>
      <c r="C727" s="95">
        <v>2.6</v>
      </c>
      <c r="D727" s="70">
        <v>41</v>
      </c>
      <c r="E727" s="70" t="s">
        <v>201</v>
      </c>
      <c r="G727" s="99" t="s">
        <v>254</v>
      </c>
      <c r="H727" s="96" t="s">
        <v>120</v>
      </c>
      <c r="J727" s="97">
        <v>3321</v>
      </c>
      <c r="K727" s="70" t="s">
        <v>294</v>
      </c>
      <c r="L727" s="115">
        <f t="shared" si="12"/>
        <v>0.34326612129448875</v>
      </c>
    </row>
    <row r="728" spans="1:12" ht="18" customHeight="1" x14ac:dyDescent="0.25">
      <c r="A728" s="77">
        <v>26489</v>
      </c>
      <c r="C728" s="95">
        <v>3.2</v>
      </c>
      <c r="D728" s="70">
        <v>44</v>
      </c>
      <c r="E728" s="70" t="s">
        <v>198</v>
      </c>
      <c r="G728" s="99" t="s">
        <v>254</v>
      </c>
      <c r="H728" s="96" t="s">
        <v>120</v>
      </c>
      <c r="J728" s="97">
        <v>3321</v>
      </c>
      <c r="K728" s="70" t="s">
        <v>294</v>
      </c>
      <c r="L728" s="115">
        <f t="shared" si="12"/>
        <v>0.4865698701879872</v>
      </c>
    </row>
    <row r="729" spans="1:12" ht="18" customHeight="1" x14ac:dyDescent="0.25">
      <c r="A729" s="77">
        <v>26490</v>
      </c>
      <c r="C729" s="95">
        <v>2.6</v>
      </c>
      <c r="D729" s="70">
        <v>43</v>
      </c>
      <c r="E729" s="70" t="s">
        <v>201</v>
      </c>
      <c r="G729" s="99" t="s">
        <v>254</v>
      </c>
      <c r="H729" s="96" t="s">
        <v>120</v>
      </c>
      <c r="J729" s="97">
        <v>3321</v>
      </c>
      <c r="K729" s="70" t="s">
        <v>294</v>
      </c>
      <c r="L729" s="115">
        <f t="shared" si="12"/>
        <v>0.37757231307168926</v>
      </c>
    </row>
    <row r="730" spans="1:12" ht="18" customHeight="1" x14ac:dyDescent="0.25">
      <c r="A730" s="77">
        <v>26491</v>
      </c>
      <c r="C730" s="95">
        <v>3.2</v>
      </c>
      <c r="D730" s="70">
        <v>44</v>
      </c>
      <c r="E730" s="70" t="s">
        <v>198</v>
      </c>
      <c r="G730" s="99" t="s">
        <v>254</v>
      </c>
      <c r="H730" s="96" t="s">
        <v>120</v>
      </c>
      <c r="J730" s="97">
        <v>3321</v>
      </c>
      <c r="K730" s="70" t="s">
        <v>294</v>
      </c>
      <c r="L730" s="115">
        <f t="shared" si="12"/>
        <v>0.4865698701879872</v>
      </c>
    </row>
    <row r="731" spans="1:12" ht="18" customHeight="1" x14ac:dyDescent="0.25">
      <c r="A731" s="77">
        <v>26492</v>
      </c>
      <c r="C731" s="95">
        <v>4</v>
      </c>
      <c r="D731" s="70">
        <v>47</v>
      </c>
      <c r="E731" s="70" t="s">
        <v>201</v>
      </c>
      <c r="G731" s="99" t="s">
        <v>254</v>
      </c>
      <c r="H731" s="96" t="s">
        <v>120</v>
      </c>
      <c r="J731" s="97">
        <v>3321</v>
      </c>
      <c r="K731" s="70" t="s">
        <v>294</v>
      </c>
      <c r="L731" s="115">
        <f t="shared" si="12"/>
        <v>0.69397781717798535</v>
      </c>
    </row>
    <row r="732" spans="1:12" ht="18" customHeight="1" x14ac:dyDescent="0.25">
      <c r="A732" s="77">
        <v>26495</v>
      </c>
      <c r="C732" s="95">
        <v>3.2</v>
      </c>
      <c r="D732" s="70">
        <v>61</v>
      </c>
      <c r="E732" s="70" t="s">
        <v>201</v>
      </c>
      <c r="G732" s="99" t="s">
        <v>254</v>
      </c>
      <c r="H732" s="96" t="s">
        <v>120</v>
      </c>
      <c r="J732" s="97">
        <v>3321</v>
      </c>
      <c r="K732" s="70" t="s">
        <v>294</v>
      </c>
      <c r="L732" s="115">
        <f t="shared" si="12"/>
        <v>0.93518930112060972</v>
      </c>
    </row>
    <row r="733" spans="1:12" ht="18" customHeight="1" x14ac:dyDescent="0.25">
      <c r="A733" s="77">
        <v>26514</v>
      </c>
      <c r="C733" s="95">
        <v>2.2000000000000002</v>
      </c>
      <c r="D733" s="70">
        <v>59</v>
      </c>
      <c r="E733" s="70" t="s">
        <v>198</v>
      </c>
      <c r="G733" s="99" t="s">
        <v>254</v>
      </c>
      <c r="H733" s="96" t="s">
        <v>120</v>
      </c>
      <c r="J733" s="97">
        <v>3321</v>
      </c>
      <c r="K733" s="70" t="s">
        <v>294</v>
      </c>
      <c r="L733" s="115">
        <f t="shared" si="12"/>
        <v>0.60147362149303385</v>
      </c>
    </row>
    <row r="734" spans="1:12" ht="18" customHeight="1" x14ac:dyDescent="0.25">
      <c r="A734" s="77">
        <v>26524</v>
      </c>
      <c r="C734" s="95">
        <v>5.6</v>
      </c>
      <c r="D734" s="70">
        <v>43</v>
      </c>
      <c r="E734" s="70" t="s">
        <v>201</v>
      </c>
      <c r="G734" s="99" t="s">
        <v>254</v>
      </c>
      <c r="H734" s="96" t="s">
        <v>120</v>
      </c>
      <c r="J734" s="97">
        <v>3321</v>
      </c>
      <c r="K734" s="70" t="s">
        <v>294</v>
      </c>
      <c r="L734" s="115">
        <f t="shared" si="12"/>
        <v>0.81323267430825374</v>
      </c>
    </row>
    <row r="735" spans="1:12" ht="18" customHeight="1" x14ac:dyDescent="0.25">
      <c r="A735" s="77">
        <v>26527</v>
      </c>
      <c r="C735" s="95">
        <v>5.6</v>
      </c>
      <c r="D735" s="70">
        <v>53</v>
      </c>
      <c r="E735" s="70" t="s">
        <v>198</v>
      </c>
      <c r="G735" s="99" t="s">
        <v>254</v>
      </c>
      <c r="H735" s="96" t="s">
        <v>120</v>
      </c>
      <c r="J735" s="97">
        <v>3321</v>
      </c>
      <c r="K735" s="70" t="s">
        <v>294</v>
      </c>
      <c r="L735" s="115">
        <f t="shared" si="12"/>
        <v>1.2354627269507221</v>
      </c>
    </row>
    <row r="736" spans="1:12" ht="18" customHeight="1" x14ac:dyDescent="0.25">
      <c r="A736" s="77">
        <v>26531</v>
      </c>
      <c r="C736" s="95">
        <v>2</v>
      </c>
      <c r="D736" s="70">
        <v>62</v>
      </c>
      <c r="E736" s="70" t="s">
        <v>199</v>
      </c>
      <c r="G736" s="99" t="s">
        <v>254</v>
      </c>
      <c r="H736" s="96" t="s">
        <v>120</v>
      </c>
      <c r="J736" s="97">
        <v>3321</v>
      </c>
      <c r="K736" s="70" t="s">
        <v>294</v>
      </c>
      <c r="L736" s="115">
        <f t="shared" si="12"/>
        <v>0.60381410801995827</v>
      </c>
    </row>
    <row r="737" spans="1:12" ht="18" customHeight="1" x14ac:dyDescent="0.25">
      <c r="A737" s="77">
        <v>26536</v>
      </c>
      <c r="C737" s="95">
        <v>2.2000000000000002</v>
      </c>
      <c r="D737" s="70">
        <v>55</v>
      </c>
      <c r="E737" s="70" t="s">
        <v>199</v>
      </c>
      <c r="G737" s="99" t="s">
        <v>254</v>
      </c>
      <c r="H737" s="96" t="s">
        <v>120</v>
      </c>
      <c r="J737" s="97">
        <v>3321</v>
      </c>
      <c r="K737" s="70" t="s">
        <v>294</v>
      </c>
      <c r="L737" s="115">
        <f t="shared" si="12"/>
        <v>0.52268247774100196</v>
      </c>
    </row>
    <row r="738" spans="1:12" ht="18" customHeight="1" x14ac:dyDescent="0.25">
      <c r="A738" s="77">
        <v>26542</v>
      </c>
      <c r="C738" s="95">
        <v>1.7</v>
      </c>
      <c r="D738" s="70">
        <v>59</v>
      </c>
      <c r="E738" s="70" t="s">
        <v>199</v>
      </c>
      <c r="G738" s="99" t="s">
        <v>254</v>
      </c>
      <c r="H738" s="96" t="s">
        <v>120</v>
      </c>
      <c r="J738" s="97">
        <v>3321</v>
      </c>
      <c r="K738" s="70" t="s">
        <v>294</v>
      </c>
      <c r="L738" s="115">
        <f t="shared" si="12"/>
        <v>0.46477507115370797</v>
      </c>
    </row>
    <row r="739" spans="1:12" ht="18" customHeight="1" x14ac:dyDescent="0.25">
      <c r="A739" s="77">
        <v>26543</v>
      </c>
      <c r="C739" s="95">
        <v>2</v>
      </c>
      <c r="D739" s="70">
        <v>58</v>
      </c>
      <c r="E739" s="70" t="s">
        <v>199</v>
      </c>
      <c r="G739" s="99" t="s">
        <v>254</v>
      </c>
      <c r="H739" s="96" t="s">
        <v>120</v>
      </c>
      <c r="J739" s="97">
        <v>3321</v>
      </c>
      <c r="K739" s="70" t="s">
        <v>294</v>
      </c>
      <c r="L739" s="115">
        <f t="shared" si="12"/>
        <v>0.52841588433380315</v>
      </c>
    </row>
    <row r="740" spans="1:12" ht="18" customHeight="1" x14ac:dyDescent="0.25">
      <c r="A740" s="77">
        <v>26544</v>
      </c>
      <c r="C740" s="95">
        <v>2.5</v>
      </c>
      <c r="D740" s="70">
        <v>49</v>
      </c>
      <c r="E740" s="70" t="s">
        <v>199</v>
      </c>
      <c r="G740" s="99" t="s">
        <v>254</v>
      </c>
      <c r="H740" s="96" t="s">
        <v>120</v>
      </c>
      <c r="J740" s="97">
        <v>3321</v>
      </c>
      <c r="K740" s="70" t="s">
        <v>294</v>
      </c>
      <c r="L740" s="115">
        <f t="shared" si="12"/>
        <v>0.47143524757931837</v>
      </c>
    </row>
    <row r="741" spans="1:12" ht="18" customHeight="1" x14ac:dyDescent="0.25">
      <c r="A741" s="77">
        <v>26554</v>
      </c>
      <c r="C741" s="95">
        <v>4</v>
      </c>
      <c r="D741" s="70">
        <v>42</v>
      </c>
      <c r="E741" s="70" t="s">
        <v>198</v>
      </c>
      <c r="G741" s="99" t="s">
        <v>254</v>
      </c>
      <c r="H741" s="96" t="s">
        <v>120</v>
      </c>
      <c r="J741" s="97">
        <v>3321</v>
      </c>
      <c r="K741" s="70" t="s">
        <v>294</v>
      </c>
      <c r="L741" s="115">
        <f t="shared" si="12"/>
        <v>0.55417694409323948</v>
      </c>
    </row>
    <row r="742" spans="1:12" ht="18" customHeight="1" x14ac:dyDescent="0.25">
      <c r="A742" s="77">
        <v>5992</v>
      </c>
      <c r="C742" s="95">
        <v>11.7</v>
      </c>
      <c r="D742" s="70">
        <v>61</v>
      </c>
      <c r="E742" s="70" t="s">
        <v>232</v>
      </c>
      <c r="G742" s="99" t="s">
        <v>254</v>
      </c>
      <c r="H742" s="96" t="s">
        <v>120</v>
      </c>
      <c r="J742" s="97">
        <v>1206</v>
      </c>
      <c r="K742" s="70" t="s">
        <v>294</v>
      </c>
      <c r="L742" s="115">
        <f t="shared" si="12"/>
        <v>3.419285882222229</v>
      </c>
    </row>
    <row r="743" spans="1:12" ht="18" customHeight="1" x14ac:dyDescent="0.25">
      <c r="A743" s="77">
        <v>5993</v>
      </c>
      <c r="C743" s="95">
        <v>9.3000000000000007</v>
      </c>
      <c r="D743" s="70">
        <v>72</v>
      </c>
      <c r="E743" s="70" t="s">
        <v>232</v>
      </c>
      <c r="G743" s="99" t="s">
        <v>254</v>
      </c>
      <c r="H743" s="96" t="s">
        <v>120</v>
      </c>
      <c r="J743" s="97">
        <v>1206</v>
      </c>
      <c r="K743" s="70" t="s">
        <v>294</v>
      </c>
      <c r="L743" s="115">
        <f t="shared" si="12"/>
        <v>3.7864987935187062</v>
      </c>
    </row>
    <row r="744" spans="1:12" ht="18" customHeight="1" x14ac:dyDescent="0.25">
      <c r="A744" s="77">
        <v>5994</v>
      </c>
      <c r="C744" s="95">
        <v>14</v>
      </c>
      <c r="D744" s="70">
        <v>44</v>
      </c>
      <c r="E744" s="70" t="s">
        <v>232</v>
      </c>
      <c r="G744" s="99" t="s">
        <v>254</v>
      </c>
      <c r="H744" s="96" t="s">
        <v>120</v>
      </c>
      <c r="J744" s="97">
        <v>1206</v>
      </c>
      <c r="K744" s="70" t="s">
        <v>294</v>
      </c>
      <c r="L744" s="115">
        <f t="shared" si="12"/>
        <v>2.1287431820724438</v>
      </c>
    </row>
    <row r="745" spans="1:12" ht="18" customHeight="1" x14ac:dyDescent="0.25">
      <c r="A745" s="77">
        <v>5995</v>
      </c>
      <c r="C745" s="95">
        <v>8.5</v>
      </c>
      <c r="D745" s="70">
        <v>60</v>
      </c>
      <c r="E745" s="70" t="s">
        <v>232</v>
      </c>
      <c r="G745" s="99" t="s">
        <v>254</v>
      </c>
      <c r="H745" s="96" t="s">
        <v>120</v>
      </c>
      <c r="J745" s="97">
        <v>1206</v>
      </c>
      <c r="K745" s="70" t="s">
        <v>294</v>
      </c>
      <c r="L745" s="115">
        <f t="shared" si="12"/>
        <v>2.4033183799961915</v>
      </c>
    </row>
    <row r="746" spans="1:12" ht="18" customHeight="1" x14ac:dyDescent="0.25">
      <c r="A746" s="77">
        <v>5996</v>
      </c>
      <c r="C746" s="95">
        <v>18</v>
      </c>
      <c r="D746" s="70">
        <v>48</v>
      </c>
      <c r="E746" s="70" t="s">
        <v>232</v>
      </c>
      <c r="G746" s="99" t="s">
        <v>254</v>
      </c>
      <c r="H746" s="96" t="s">
        <v>120</v>
      </c>
      <c r="J746" s="97">
        <v>1206</v>
      </c>
      <c r="K746" s="70" t="s">
        <v>294</v>
      </c>
      <c r="L746" s="115">
        <f t="shared" si="12"/>
        <v>3.2572032632418972</v>
      </c>
    </row>
    <row r="747" spans="1:12" ht="18" customHeight="1" x14ac:dyDescent="0.25">
      <c r="A747" s="77">
        <v>5997</v>
      </c>
      <c r="C747" s="95">
        <v>14</v>
      </c>
      <c r="D747" s="70">
        <v>58</v>
      </c>
      <c r="E747" s="70" t="s">
        <v>232</v>
      </c>
      <c r="G747" s="99" t="s">
        <v>254</v>
      </c>
      <c r="H747" s="96" t="s">
        <v>120</v>
      </c>
      <c r="J747" s="97">
        <v>1206</v>
      </c>
      <c r="K747" s="70" t="s">
        <v>294</v>
      </c>
      <c r="L747" s="115">
        <f t="shared" si="12"/>
        <v>3.6989111903366227</v>
      </c>
    </row>
    <row r="748" spans="1:12" ht="18" customHeight="1" x14ac:dyDescent="0.25">
      <c r="A748" s="77">
        <v>5998</v>
      </c>
      <c r="C748" s="95">
        <v>13</v>
      </c>
      <c r="D748" s="70">
        <v>60</v>
      </c>
      <c r="E748" s="70" t="s">
        <v>232</v>
      </c>
      <c r="G748" s="99" t="s">
        <v>254</v>
      </c>
      <c r="H748" s="96" t="s">
        <v>120</v>
      </c>
      <c r="J748" s="97">
        <v>1206</v>
      </c>
      <c r="K748" s="70" t="s">
        <v>294</v>
      </c>
      <c r="L748" s="115">
        <f t="shared" si="12"/>
        <v>3.675663404700058</v>
      </c>
    </row>
    <row r="749" spans="1:12" ht="18" customHeight="1" x14ac:dyDescent="0.25">
      <c r="A749" s="77">
        <v>5999</v>
      </c>
      <c r="C749" s="95">
        <v>12.8</v>
      </c>
      <c r="D749" s="70">
        <v>57</v>
      </c>
      <c r="E749" s="70" t="s">
        <v>232</v>
      </c>
      <c r="G749" s="99" t="s">
        <v>254</v>
      </c>
      <c r="H749" s="96" t="s">
        <v>120</v>
      </c>
      <c r="J749" s="97">
        <v>1206</v>
      </c>
      <c r="K749" s="70" t="s">
        <v>294</v>
      </c>
      <c r="L749" s="115">
        <f t="shared" si="12"/>
        <v>3.2662510500842363</v>
      </c>
    </row>
    <row r="750" spans="1:12" ht="18" customHeight="1" x14ac:dyDescent="0.25">
      <c r="A750" s="77">
        <v>6000</v>
      </c>
      <c r="C750" s="95">
        <v>10.5</v>
      </c>
      <c r="D750" s="70">
        <v>41</v>
      </c>
      <c r="E750" s="70" t="s">
        <v>232</v>
      </c>
      <c r="G750" s="99" t="s">
        <v>254</v>
      </c>
      <c r="H750" s="96" t="s">
        <v>120</v>
      </c>
      <c r="J750" s="97">
        <v>1206</v>
      </c>
      <c r="K750" s="70" t="s">
        <v>294</v>
      </c>
      <c r="L750" s="115">
        <f t="shared" si="12"/>
        <v>1.3862670283046661</v>
      </c>
    </row>
    <row r="751" spans="1:12" ht="18" customHeight="1" x14ac:dyDescent="0.25">
      <c r="A751" s="77">
        <v>9140</v>
      </c>
      <c r="C751" s="95">
        <v>6.3</v>
      </c>
      <c r="D751" s="70">
        <v>72</v>
      </c>
      <c r="E751" s="70" t="s">
        <v>232</v>
      </c>
      <c r="G751" s="99" t="s">
        <v>254</v>
      </c>
      <c r="H751" s="96" t="s">
        <v>120</v>
      </c>
      <c r="J751" s="97">
        <v>1206</v>
      </c>
      <c r="K751" s="70" t="s">
        <v>294</v>
      </c>
      <c r="L751" s="115">
        <f t="shared" si="12"/>
        <v>2.5650475698029944</v>
      </c>
    </row>
    <row r="752" spans="1:12" ht="18" customHeight="1" x14ac:dyDescent="0.25">
      <c r="A752" s="77">
        <v>9141</v>
      </c>
      <c r="C752" s="95">
        <v>14</v>
      </c>
      <c r="D752" s="70">
        <v>50</v>
      </c>
      <c r="E752" s="70" t="s">
        <v>232</v>
      </c>
      <c r="G752" s="99" t="s">
        <v>254</v>
      </c>
      <c r="H752" s="96" t="s">
        <v>120</v>
      </c>
      <c r="J752" s="97">
        <v>1206</v>
      </c>
      <c r="K752" s="70" t="s">
        <v>294</v>
      </c>
      <c r="L752" s="115">
        <f t="shared" si="12"/>
        <v>2.748893571891069</v>
      </c>
    </row>
    <row r="753" spans="1:12" ht="18" customHeight="1" x14ac:dyDescent="0.25">
      <c r="A753" s="77">
        <v>11001</v>
      </c>
      <c r="C753" s="95">
        <v>16</v>
      </c>
      <c r="D753" s="70">
        <v>57</v>
      </c>
      <c r="E753" s="70" t="s">
        <v>232</v>
      </c>
      <c r="G753" s="99" t="s">
        <v>254</v>
      </c>
      <c r="H753" s="96" t="s">
        <v>120</v>
      </c>
      <c r="J753" s="97">
        <v>1206</v>
      </c>
      <c r="K753" s="70" t="s">
        <v>294</v>
      </c>
      <c r="L753" s="115">
        <f t="shared" si="12"/>
        <v>4.0828138126052949</v>
      </c>
    </row>
    <row r="754" spans="1:12" ht="18" customHeight="1" x14ac:dyDescent="0.25">
      <c r="A754" s="77">
        <v>11002</v>
      </c>
      <c r="C754" s="95">
        <v>10.6</v>
      </c>
      <c r="D754" s="70">
        <v>51</v>
      </c>
      <c r="E754" s="70" t="s">
        <v>232</v>
      </c>
      <c r="G754" s="99" t="s">
        <v>254</v>
      </c>
      <c r="H754" s="96" t="s">
        <v>120</v>
      </c>
      <c r="J754" s="97">
        <v>1206</v>
      </c>
      <c r="K754" s="70" t="s">
        <v>294</v>
      </c>
      <c r="L754" s="115">
        <f t="shared" si="12"/>
        <v>2.1653898603765689</v>
      </c>
    </row>
    <row r="755" spans="1:12" ht="18" customHeight="1" x14ac:dyDescent="0.25">
      <c r="A755" s="77">
        <v>11003</v>
      </c>
      <c r="C755" s="95">
        <v>14.5</v>
      </c>
      <c r="D755" s="70">
        <v>64</v>
      </c>
      <c r="E755" s="70" t="s">
        <v>232</v>
      </c>
      <c r="G755" s="99" t="s">
        <v>254</v>
      </c>
      <c r="H755" s="96" t="s">
        <v>120</v>
      </c>
      <c r="J755" s="97">
        <v>1206</v>
      </c>
      <c r="K755" s="70" t="s">
        <v>294</v>
      </c>
      <c r="L755" s="115">
        <f t="shared" si="12"/>
        <v>4.6646367720501249</v>
      </c>
    </row>
    <row r="756" spans="1:12" ht="18" customHeight="1" x14ac:dyDescent="0.25">
      <c r="A756" s="77">
        <v>11004</v>
      </c>
      <c r="C756" s="95">
        <v>18</v>
      </c>
      <c r="D756" s="70">
        <v>41</v>
      </c>
      <c r="E756" s="70" t="s">
        <v>232</v>
      </c>
      <c r="G756" s="99" t="s">
        <v>254</v>
      </c>
      <c r="H756" s="96" t="s">
        <v>120</v>
      </c>
      <c r="J756" s="97">
        <v>1206</v>
      </c>
      <c r="K756" s="70" t="s">
        <v>294</v>
      </c>
      <c r="L756" s="115">
        <f t="shared" si="12"/>
        <v>2.3764577628079988</v>
      </c>
    </row>
    <row r="757" spans="1:12" ht="18" customHeight="1" x14ac:dyDescent="0.25">
      <c r="A757" s="77">
        <v>11005</v>
      </c>
      <c r="C757" s="95">
        <v>11.5</v>
      </c>
      <c r="D757" s="70">
        <v>63</v>
      </c>
      <c r="E757" s="70" t="s">
        <v>232</v>
      </c>
      <c r="G757" s="99" t="s">
        <v>254</v>
      </c>
      <c r="H757" s="96" t="s">
        <v>120</v>
      </c>
      <c r="J757" s="97">
        <v>1206</v>
      </c>
      <c r="K757" s="70" t="s">
        <v>294</v>
      </c>
      <c r="L757" s="115">
        <f t="shared" si="12"/>
        <v>3.5848321071031433</v>
      </c>
    </row>
    <row r="758" spans="1:12" ht="18" customHeight="1" x14ac:dyDescent="0.25">
      <c r="A758" s="77">
        <v>11006</v>
      </c>
      <c r="C758" s="95">
        <v>13</v>
      </c>
      <c r="D758" s="70">
        <v>49</v>
      </c>
      <c r="E758" s="70" t="s">
        <v>232</v>
      </c>
      <c r="G758" s="99" t="s">
        <v>254</v>
      </c>
      <c r="H758" s="96" t="s">
        <v>120</v>
      </c>
      <c r="J758" s="97">
        <v>1206</v>
      </c>
      <c r="K758" s="70" t="s">
        <v>294</v>
      </c>
      <c r="L758" s="115">
        <f t="shared" si="12"/>
        <v>2.4514632874124551</v>
      </c>
    </row>
    <row r="759" spans="1:12" ht="18" customHeight="1" x14ac:dyDescent="0.25">
      <c r="A759" s="77">
        <v>11007</v>
      </c>
      <c r="C759" s="95">
        <v>10.5</v>
      </c>
      <c r="D759" s="70">
        <v>49</v>
      </c>
      <c r="E759" s="70" t="s">
        <v>232</v>
      </c>
      <c r="G759" s="99" t="s">
        <v>254</v>
      </c>
      <c r="H759" s="96" t="s">
        <v>120</v>
      </c>
      <c r="J759" s="97">
        <v>1206</v>
      </c>
      <c r="K759" s="70" t="s">
        <v>294</v>
      </c>
      <c r="L759" s="115">
        <f t="shared" ref="L759:L822" si="13">(PI()*((D759)^2)/4)*C759/10000</f>
        <v>1.9800280398331371</v>
      </c>
    </row>
    <row r="760" spans="1:12" ht="18" customHeight="1" x14ac:dyDescent="0.25">
      <c r="A760" s="77">
        <v>11008</v>
      </c>
      <c r="C760" s="95">
        <v>9.8000000000000007</v>
      </c>
      <c r="D760" s="70">
        <v>47</v>
      </c>
      <c r="E760" s="70" t="s">
        <v>232</v>
      </c>
      <c r="G760" s="99" t="s">
        <v>254</v>
      </c>
      <c r="H760" s="96" t="s">
        <v>120</v>
      </c>
      <c r="J760" s="97">
        <v>1206</v>
      </c>
      <c r="K760" s="70" t="s">
        <v>294</v>
      </c>
      <c r="L760" s="115">
        <f t="shared" si="13"/>
        <v>1.7002456520860643</v>
      </c>
    </row>
    <row r="761" spans="1:12" ht="18" customHeight="1" x14ac:dyDescent="0.25">
      <c r="A761" s="77">
        <v>11009</v>
      </c>
      <c r="C761" s="95">
        <v>5.2</v>
      </c>
      <c r="D761" s="70">
        <v>51</v>
      </c>
      <c r="E761" s="70" t="s">
        <v>232</v>
      </c>
      <c r="G761" s="99" t="s">
        <v>254</v>
      </c>
      <c r="H761" s="96" t="s">
        <v>120</v>
      </c>
      <c r="J761" s="97">
        <v>1206</v>
      </c>
      <c r="K761" s="70" t="s">
        <v>294</v>
      </c>
      <c r="L761" s="115">
        <f t="shared" si="13"/>
        <v>1.0622667239583168</v>
      </c>
    </row>
    <row r="762" spans="1:12" ht="18" customHeight="1" x14ac:dyDescent="0.25">
      <c r="A762" s="77">
        <v>11010</v>
      </c>
      <c r="C762" s="95">
        <v>4.9000000000000004</v>
      </c>
      <c r="D762" s="70">
        <v>51</v>
      </c>
      <c r="E762" s="70" t="s">
        <v>232</v>
      </c>
      <c r="G762" s="99" t="s">
        <v>254</v>
      </c>
      <c r="H762" s="96" t="s">
        <v>120</v>
      </c>
      <c r="J762" s="97">
        <v>1206</v>
      </c>
      <c r="K762" s="70" t="s">
        <v>294</v>
      </c>
      <c r="L762" s="115">
        <f t="shared" si="13"/>
        <v>1.000982105268414</v>
      </c>
    </row>
    <row r="763" spans="1:12" ht="18" customHeight="1" x14ac:dyDescent="0.25">
      <c r="A763" s="77">
        <v>11011</v>
      </c>
      <c r="C763" s="95">
        <v>11</v>
      </c>
      <c r="D763" s="70">
        <v>47</v>
      </c>
      <c r="E763" s="70" t="s">
        <v>232</v>
      </c>
      <c r="G763" s="99" t="s">
        <v>254</v>
      </c>
      <c r="H763" s="96" t="s">
        <v>120</v>
      </c>
      <c r="J763" s="97">
        <v>1206</v>
      </c>
      <c r="K763" s="70" t="s">
        <v>294</v>
      </c>
      <c r="L763" s="115">
        <f t="shared" si="13"/>
        <v>1.9084389972394598</v>
      </c>
    </row>
    <row r="764" spans="1:12" ht="18" customHeight="1" x14ac:dyDescent="0.25">
      <c r="A764" s="77">
        <v>11012</v>
      </c>
      <c r="C764" s="95">
        <v>13.5</v>
      </c>
      <c r="D764" s="70">
        <v>51</v>
      </c>
      <c r="E764" s="70" t="s">
        <v>232</v>
      </c>
      <c r="G764" s="99" t="s">
        <v>254</v>
      </c>
      <c r="H764" s="96" t="s">
        <v>120</v>
      </c>
      <c r="J764" s="97">
        <v>1206</v>
      </c>
      <c r="K764" s="70" t="s">
        <v>294</v>
      </c>
      <c r="L764" s="115">
        <f t="shared" si="13"/>
        <v>2.7578078410456297</v>
      </c>
    </row>
    <row r="765" spans="1:12" ht="18" customHeight="1" x14ac:dyDescent="0.25">
      <c r="A765" s="77">
        <v>11013</v>
      </c>
      <c r="C765" s="95">
        <v>9.9</v>
      </c>
      <c r="D765" s="70">
        <v>50</v>
      </c>
      <c r="E765" s="70" t="s">
        <v>232</v>
      </c>
      <c r="G765" s="99" t="s">
        <v>254</v>
      </c>
      <c r="H765" s="96" t="s">
        <v>120</v>
      </c>
      <c r="J765" s="97">
        <v>1206</v>
      </c>
      <c r="K765" s="70" t="s">
        <v>294</v>
      </c>
      <c r="L765" s="115">
        <f t="shared" si="13"/>
        <v>1.9438604544086848</v>
      </c>
    </row>
    <row r="766" spans="1:12" ht="18" customHeight="1" x14ac:dyDescent="0.25">
      <c r="A766" s="77">
        <v>11014</v>
      </c>
      <c r="C766" s="95">
        <v>9.6999999999999993</v>
      </c>
      <c r="D766" s="70">
        <v>66</v>
      </c>
      <c r="E766" s="70" t="s">
        <v>232</v>
      </c>
      <c r="G766" s="99" t="s">
        <v>254</v>
      </c>
      <c r="H766" s="96" t="s">
        <v>120</v>
      </c>
      <c r="J766" s="97">
        <v>1206</v>
      </c>
      <c r="K766" s="70" t="s">
        <v>294</v>
      </c>
      <c r="L766" s="115">
        <f t="shared" si="13"/>
        <v>3.3185585677665062</v>
      </c>
    </row>
    <row r="767" spans="1:12" ht="18" customHeight="1" x14ac:dyDescent="0.25">
      <c r="A767" s="77">
        <v>11015</v>
      </c>
      <c r="C767" s="95">
        <v>6</v>
      </c>
      <c r="D767" s="70">
        <v>64</v>
      </c>
      <c r="E767" s="70" t="s">
        <v>232</v>
      </c>
      <c r="G767" s="99" t="s">
        <v>254</v>
      </c>
      <c r="H767" s="96" t="s">
        <v>120</v>
      </c>
      <c r="J767" s="97">
        <v>1206</v>
      </c>
      <c r="K767" s="70" t="s">
        <v>294</v>
      </c>
      <c r="L767" s="115">
        <f t="shared" si="13"/>
        <v>1.9301945263655689</v>
      </c>
    </row>
    <row r="768" spans="1:12" ht="18" customHeight="1" x14ac:dyDescent="0.25">
      <c r="A768" s="77">
        <v>11016</v>
      </c>
      <c r="C768" s="95">
        <v>10.4</v>
      </c>
      <c r="D768" s="70">
        <v>62</v>
      </c>
      <c r="E768" s="70" t="s">
        <v>232</v>
      </c>
      <c r="G768" s="99" t="s">
        <v>254</v>
      </c>
      <c r="H768" s="96" t="s">
        <v>120</v>
      </c>
      <c r="J768" s="97">
        <v>1206</v>
      </c>
      <c r="K768" s="70" t="s">
        <v>294</v>
      </c>
      <c r="L768" s="115">
        <f t="shared" si="13"/>
        <v>3.1398333617037832</v>
      </c>
    </row>
    <row r="769" spans="1:12" ht="18" customHeight="1" x14ac:dyDescent="0.25">
      <c r="A769" s="77">
        <v>11017</v>
      </c>
      <c r="C769" s="95">
        <v>6.6</v>
      </c>
      <c r="D769" s="70">
        <v>63</v>
      </c>
      <c r="E769" s="70" t="s">
        <v>232</v>
      </c>
      <c r="G769" s="99" t="s">
        <v>254</v>
      </c>
      <c r="H769" s="96" t="s">
        <v>120</v>
      </c>
      <c r="J769" s="97">
        <v>1206</v>
      </c>
      <c r="K769" s="70" t="s">
        <v>294</v>
      </c>
      <c r="L769" s="115">
        <f t="shared" si="13"/>
        <v>2.0573819049461517</v>
      </c>
    </row>
    <row r="770" spans="1:12" ht="18" customHeight="1" x14ac:dyDescent="0.25">
      <c r="A770" s="77">
        <v>11018</v>
      </c>
      <c r="C770" s="95">
        <v>11.5</v>
      </c>
      <c r="D770" s="70">
        <v>58</v>
      </c>
      <c r="E770" s="70" t="s">
        <v>232</v>
      </c>
      <c r="G770" s="99" t="s">
        <v>254</v>
      </c>
      <c r="H770" s="96" t="s">
        <v>120</v>
      </c>
      <c r="J770" s="97">
        <v>1206</v>
      </c>
      <c r="K770" s="70" t="s">
        <v>294</v>
      </c>
      <c r="L770" s="115">
        <f t="shared" si="13"/>
        <v>3.0383913349193685</v>
      </c>
    </row>
    <row r="771" spans="1:12" ht="18" customHeight="1" x14ac:dyDescent="0.25">
      <c r="A771" s="77">
        <v>11019</v>
      </c>
      <c r="C771" s="95">
        <v>14</v>
      </c>
      <c r="D771" s="70">
        <v>63</v>
      </c>
      <c r="E771" s="70" t="s">
        <v>232</v>
      </c>
      <c r="G771" s="99" t="s">
        <v>254</v>
      </c>
      <c r="H771" s="96" t="s">
        <v>120</v>
      </c>
      <c r="J771" s="97">
        <v>1206</v>
      </c>
      <c r="K771" s="70" t="s">
        <v>294</v>
      </c>
      <c r="L771" s="115">
        <f t="shared" si="13"/>
        <v>4.3641434347342614</v>
      </c>
    </row>
    <row r="772" spans="1:12" ht="18" customHeight="1" x14ac:dyDescent="0.25">
      <c r="A772" s="77">
        <v>11020</v>
      </c>
      <c r="C772" s="95">
        <v>7.1</v>
      </c>
      <c r="D772" s="70">
        <v>57</v>
      </c>
      <c r="E772" s="70" t="s">
        <v>232</v>
      </c>
      <c r="G772" s="99" t="s">
        <v>254</v>
      </c>
      <c r="H772" s="96" t="s">
        <v>120</v>
      </c>
      <c r="J772" s="97">
        <v>1206</v>
      </c>
      <c r="K772" s="70" t="s">
        <v>294</v>
      </c>
      <c r="L772" s="115">
        <f t="shared" si="13"/>
        <v>1.8117486293435996</v>
      </c>
    </row>
    <row r="773" spans="1:12" ht="18" customHeight="1" x14ac:dyDescent="0.25">
      <c r="A773" s="77">
        <v>11021</v>
      </c>
      <c r="C773" s="95">
        <v>5</v>
      </c>
      <c r="D773" s="70">
        <v>60</v>
      </c>
      <c r="E773" s="70" t="s">
        <v>232</v>
      </c>
      <c r="G773" s="99" t="s">
        <v>254</v>
      </c>
      <c r="H773" s="96" t="s">
        <v>120</v>
      </c>
      <c r="J773" s="97">
        <v>1206</v>
      </c>
      <c r="K773" s="70" t="s">
        <v>294</v>
      </c>
      <c r="L773" s="115">
        <f t="shared" si="13"/>
        <v>1.4137166941154067</v>
      </c>
    </row>
    <row r="774" spans="1:12" ht="18" customHeight="1" x14ac:dyDescent="0.25">
      <c r="A774" s="77">
        <v>11022</v>
      </c>
      <c r="C774" s="95">
        <v>4.7</v>
      </c>
      <c r="D774" s="70">
        <v>55</v>
      </c>
      <c r="E774" s="70" t="s">
        <v>232</v>
      </c>
      <c r="G774" s="99" t="s">
        <v>254</v>
      </c>
      <c r="H774" s="96" t="s">
        <v>120</v>
      </c>
      <c r="J774" s="97">
        <v>1206</v>
      </c>
      <c r="K774" s="70" t="s">
        <v>294</v>
      </c>
      <c r="L774" s="115">
        <f t="shared" si="13"/>
        <v>1.1166398388103222</v>
      </c>
    </row>
    <row r="775" spans="1:12" ht="18" customHeight="1" x14ac:dyDescent="0.25">
      <c r="A775" s="77">
        <v>11023</v>
      </c>
      <c r="C775" s="95">
        <v>10</v>
      </c>
      <c r="D775" s="70">
        <v>43</v>
      </c>
      <c r="E775" s="70" t="s">
        <v>232</v>
      </c>
      <c r="G775" s="99" t="s">
        <v>254</v>
      </c>
      <c r="H775" s="96" t="s">
        <v>120</v>
      </c>
      <c r="J775" s="97">
        <v>1206</v>
      </c>
      <c r="K775" s="70" t="s">
        <v>294</v>
      </c>
      <c r="L775" s="115">
        <f t="shared" si="13"/>
        <v>1.4522012041218819</v>
      </c>
    </row>
    <row r="776" spans="1:12" ht="18" customHeight="1" x14ac:dyDescent="0.25">
      <c r="A776" s="77">
        <v>11024</v>
      </c>
      <c r="C776" s="95">
        <v>7.7</v>
      </c>
      <c r="D776" s="70">
        <v>47</v>
      </c>
      <c r="E776" s="70" t="s">
        <v>232</v>
      </c>
      <c r="G776" s="99" t="s">
        <v>254</v>
      </c>
      <c r="H776" s="96" t="s">
        <v>120</v>
      </c>
      <c r="J776" s="97">
        <v>1206</v>
      </c>
      <c r="K776" s="70" t="s">
        <v>294</v>
      </c>
      <c r="L776" s="115">
        <f t="shared" si="13"/>
        <v>1.3359072980676217</v>
      </c>
    </row>
    <row r="777" spans="1:12" ht="18" customHeight="1" x14ac:dyDescent="0.25">
      <c r="A777" s="77">
        <v>11048</v>
      </c>
      <c r="C777" s="95">
        <v>11</v>
      </c>
      <c r="D777" s="70">
        <v>59</v>
      </c>
      <c r="E777" s="70" t="s">
        <v>232</v>
      </c>
      <c r="G777" s="99" t="s">
        <v>254</v>
      </c>
      <c r="H777" s="96" t="s">
        <v>120</v>
      </c>
      <c r="J777" s="97">
        <v>1206</v>
      </c>
      <c r="K777" s="70" t="s">
        <v>294</v>
      </c>
      <c r="L777" s="115">
        <f t="shared" si="13"/>
        <v>3.0073681074651692</v>
      </c>
    </row>
    <row r="778" spans="1:12" ht="18" customHeight="1" x14ac:dyDescent="0.25">
      <c r="A778" s="77">
        <v>11049</v>
      </c>
      <c r="C778" s="95">
        <v>17.100000000000001</v>
      </c>
      <c r="D778" s="70">
        <v>57</v>
      </c>
      <c r="E778" s="70" t="s">
        <v>232</v>
      </c>
      <c r="G778" s="99" t="s">
        <v>254</v>
      </c>
      <c r="H778" s="96" t="s">
        <v>120</v>
      </c>
      <c r="J778" s="97">
        <v>1206</v>
      </c>
      <c r="K778" s="70" t="s">
        <v>294</v>
      </c>
      <c r="L778" s="115">
        <f t="shared" si="13"/>
        <v>4.3635072622219093</v>
      </c>
    </row>
    <row r="779" spans="1:12" ht="18" customHeight="1" x14ac:dyDescent="0.25">
      <c r="A779" s="77">
        <v>11050</v>
      </c>
      <c r="C779" s="95">
        <v>10.6</v>
      </c>
      <c r="D779" s="70">
        <v>63</v>
      </c>
      <c r="E779" s="70" t="s">
        <v>232</v>
      </c>
      <c r="G779" s="99" t="s">
        <v>254</v>
      </c>
      <c r="H779" s="96" t="s">
        <v>120</v>
      </c>
      <c r="J779" s="97">
        <v>1206</v>
      </c>
      <c r="K779" s="70" t="s">
        <v>294</v>
      </c>
      <c r="L779" s="115">
        <f t="shared" si="13"/>
        <v>3.3042800291559402</v>
      </c>
    </row>
    <row r="780" spans="1:12" ht="18" customHeight="1" x14ac:dyDescent="0.25">
      <c r="A780" s="77">
        <v>11051</v>
      </c>
      <c r="C780" s="95">
        <v>12</v>
      </c>
      <c r="D780" s="70">
        <v>61</v>
      </c>
      <c r="E780" s="70" t="s">
        <v>232</v>
      </c>
      <c r="G780" s="99" t="s">
        <v>254</v>
      </c>
      <c r="H780" s="96" t="s">
        <v>120</v>
      </c>
      <c r="J780" s="97">
        <v>1206</v>
      </c>
      <c r="K780" s="70" t="s">
        <v>294</v>
      </c>
      <c r="L780" s="115">
        <f t="shared" si="13"/>
        <v>3.5069598792022858</v>
      </c>
    </row>
    <row r="781" spans="1:12" ht="18" customHeight="1" x14ac:dyDescent="0.25">
      <c r="A781" s="77">
        <v>11052</v>
      </c>
      <c r="C781" s="95">
        <v>13.4</v>
      </c>
      <c r="D781" s="70">
        <v>56</v>
      </c>
      <c r="E781" s="70" t="s">
        <v>232</v>
      </c>
      <c r="G781" s="99" t="s">
        <v>254</v>
      </c>
      <c r="H781" s="96" t="s">
        <v>120</v>
      </c>
      <c r="J781" s="97">
        <v>1206</v>
      </c>
      <c r="K781" s="70" t="s">
        <v>294</v>
      </c>
      <c r="L781" s="115">
        <f t="shared" si="13"/>
        <v>3.3004315781552926</v>
      </c>
    </row>
    <row r="782" spans="1:12" ht="18" customHeight="1" x14ac:dyDescent="0.25">
      <c r="A782" s="77">
        <v>11053</v>
      </c>
      <c r="C782" s="95">
        <v>5.9</v>
      </c>
      <c r="D782" s="70">
        <v>67</v>
      </c>
      <c r="E782" s="70" t="s">
        <v>232</v>
      </c>
      <c r="G782" s="99" t="s">
        <v>254</v>
      </c>
      <c r="H782" s="96" t="s">
        <v>120</v>
      </c>
      <c r="J782" s="97">
        <v>1206</v>
      </c>
      <c r="K782" s="70" t="s">
        <v>294</v>
      </c>
      <c r="L782" s="115">
        <f t="shared" si="13"/>
        <v>2.0801348897397758</v>
      </c>
    </row>
    <row r="783" spans="1:12" ht="18" customHeight="1" x14ac:dyDescent="0.25">
      <c r="A783" s="77">
        <v>11054</v>
      </c>
      <c r="C783" s="95">
        <v>16</v>
      </c>
      <c r="D783" s="70">
        <v>64</v>
      </c>
      <c r="E783" s="70" t="s">
        <v>232</v>
      </c>
      <c r="G783" s="99" t="s">
        <v>254</v>
      </c>
      <c r="H783" s="96" t="s">
        <v>120</v>
      </c>
      <c r="J783" s="97">
        <v>1206</v>
      </c>
      <c r="K783" s="70" t="s">
        <v>294</v>
      </c>
      <c r="L783" s="115">
        <f t="shared" si="13"/>
        <v>5.147185403641517</v>
      </c>
    </row>
    <row r="784" spans="1:12" ht="18" customHeight="1" x14ac:dyDescent="0.25">
      <c r="A784" s="77">
        <v>11055</v>
      </c>
      <c r="C784" s="95">
        <v>15.6</v>
      </c>
      <c r="D784" s="70">
        <v>55</v>
      </c>
      <c r="E784" s="70" t="s">
        <v>232</v>
      </c>
      <c r="G784" s="99" t="s">
        <v>254</v>
      </c>
      <c r="H784" s="96" t="s">
        <v>120</v>
      </c>
      <c r="J784" s="97">
        <v>1206</v>
      </c>
      <c r="K784" s="70" t="s">
        <v>294</v>
      </c>
      <c r="L784" s="115">
        <f t="shared" si="13"/>
        <v>3.7062939330725588</v>
      </c>
    </row>
    <row r="785" spans="1:12" ht="18" customHeight="1" x14ac:dyDescent="0.25">
      <c r="A785" s="77">
        <v>11056</v>
      </c>
      <c r="C785" s="95">
        <v>9.6</v>
      </c>
      <c r="D785" s="70">
        <v>68</v>
      </c>
      <c r="E785" s="70" t="s">
        <v>232</v>
      </c>
      <c r="G785" s="99" t="s">
        <v>254</v>
      </c>
      <c r="H785" s="96" t="s">
        <v>120</v>
      </c>
      <c r="J785" s="97">
        <v>1206</v>
      </c>
      <c r="K785" s="70" t="s">
        <v>294</v>
      </c>
      <c r="L785" s="115">
        <f t="shared" si="13"/>
        <v>3.4864138632478081</v>
      </c>
    </row>
    <row r="786" spans="1:12" ht="18" customHeight="1" x14ac:dyDescent="0.25">
      <c r="A786" s="77">
        <v>11057</v>
      </c>
      <c r="C786" s="95">
        <v>15.1</v>
      </c>
      <c r="D786" s="70">
        <v>54</v>
      </c>
      <c r="E786" s="70" t="s">
        <v>232</v>
      </c>
      <c r="G786" s="99" t="s">
        <v>254</v>
      </c>
      <c r="H786" s="96" t="s">
        <v>120</v>
      </c>
      <c r="J786" s="97">
        <v>1206</v>
      </c>
      <c r="K786" s="70" t="s">
        <v>294</v>
      </c>
      <c r="L786" s="115">
        <f t="shared" si="13"/>
        <v>3.4582337771451077</v>
      </c>
    </row>
    <row r="787" spans="1:12" ht="18" customHeight="1" x14ac:dyDescent="0.25">
      <c r="A787" s="77">
        <v>11058</v>
      </c>
      <c r="C787" s="95">
        <v>22.1</v>
      </c>
      <c r="D787" s="70">
        <v>55</v>
      </c>
      <c r="E787" s="70" t="s">
        <v>232</v>
      </c>
      <c r="G787" s="99" t="s">
        <v>254</v>
      </c>
      <c r="H787" s="96" t="s">
        <v>120</v>
      </c>
      <c r="J787" s="97">
        <v>1206</v>
      </c>
      <c r="K787" s="70" t="s">
        <v>294</v>
      </c>
      <c r="L787" s="115">
        <f t="shared" si="13"/>
        <v>5.2505830718527919</v>
      </c>
    </row>
    <row r="788" spans="1:12" ht="18" customHeight="1" x14ac:dyDescent="0.25">
      <c r="A788" s="77">
        <v>11060</v>
      </c>
      <c r="C788" s="95">
        <v>12.8</v>
      </c>
      <c r="D788" s="70">
        <v>55</v>
      </c>
      <c r="E788" s="70" t="s">
        <v>232</v>
      </c>
      <c r="G788" s="99" t="s">
        <v>254</v>
      </c>
      <c r="H788" s="96" t="s">
        <v>120</v>
      </c>
      <c r="J788" s="97">
        <v>1206</v>
      </c>
      <c r="K788" s="70" t="s">
        <v>294</v>
      </c>
      <c r="L788" s="115">
        <f t="shared" si="13"/>
        <v>3.0410616886749202</v>
      </c>
    </row>
    <row r="789" spans="1:12" ht="18" customHeight="1" x14ac:dyDescent="0.25">
      <c r="A789" s="77">
        <v>11061</v>
      </c>
      <c r="C789" s="95">
        <v>12.6</v>
      </c>
      <c r="D789" s="70">
        <v>55</v>
      </c>
      <c r="E789" s="70" t="s">
        <v>232</v>
      </c>
      <c r="G789" s="99" t="s">
        <v>254</v>
      </c>
      <c r="H789" s="96" t="s">
        <v>120</v>
      </c>
      <c r="J789" s="97">
        <v>1206</v>
      </c>
      <c r="K789" s="70" t="s">
        <v>294</v>
      </c>
      <c r="L789" s="115">
        <f t="shared" si="13"/>
        <v>2.9935450997893742</v>
      </c>
    </row>
    <row r="790" spans="1:12" ht="18" customHeight="1" x14ac:dyDescent="0.25">
      <c r="A790" s="77">
        <v>11062</v>
      </c>
      <c r="C790" s="95">
        <v>12.6</v>
      </c>
      <c r="D790" s="70">
        <v>48</v>
      </c>
      <c r="E790" s="70" t="s">
        <v>232</v>
      </c>
      <c r="G790" s="99" t="s">
        <v>254</v>
      </c>
      <c r="H790" s="96" t="s">
        <v>120</v>
      </c>
      <c r="J790" s="97">
        <v>1206</v>
      </c>
      <c r="K790" s="70" t="s">
        <v>294</v>
      </c>
      <c r="L790" s="115">
        <f t="shared" si="13"/>
        <v>2.2800422842693284</v>
      </c>
    </row>
    <row r="791" spans="1:12" ht="18" customHeight="1" x14ac:dyDescent="0.25">
      <c r="A791" s="77">
        <v>11063</v>
      </c>
      <c r="C791" s="95">
        <v>4.9000000000000004</v>
      </c>
      <c r="D791" s="70">
        <v>54</v>
      </c>
      <c r="E791" s="70" t="s">
        <v>232</v>
      </c>
      <c r="G791" s="99" t="s">
        <v>254</v>
      </c>
      <c r="H791" s="96" t="s">
        <v>120</v>
      </c>
      <c r="J791" s="97">
        <v>1206</v>
      </c>
      <c r="K791" s="70" t="s">
        <v>294</v>
      </c>
      <c r="L791" s="115">
        <f t="shared" si="13"/>
        <v>1.12220831178881</v>
      </c>
    </row>
    <row r="792" spans="1:12" ht="18" customHeight="1" x14ac:dyDescent="0.25">
      <c r="A792" s="77">
        <v>11064</v>
      </c>
      <c r="C792" s="95">
        <v>5</v>
      </c>
      <c r="D792" s="70">
        <v>46</v>
      </c>
      <c r="E792" s="70" t="s">
        <v>232</v>
      </c>
      <c r="G792" s="99" t="s">
        <v>254</v>
      </c>
      <c r="H792" s="96" t="s">
        <v>120</v>
      </c>
      <c r="J792" s="97">
        <v>1206</v>
      </c>
      <c r="K792" s="70" t="s">
        <v>294</v>
      </c>
      <c r="L792" s="115">
        <f t="shared" si="13"/>
        <v>0.83095125687450022</v>
      </c>
    </row>
    <row r="793" spans="1:12" ht="18" customHeight="1" x14ac:dyDescent="0.25">
      <c r="A793" s="77">
        <v>11065</v>
      </c>
      <c r="C793" s="95">
        <v>5</v>
      </c>
      <c r="D793" s="70">
        <v>39</v>
      </c>
      <c r="E793" s="70" t="s">
        <v>232</v>
      </c>
      <c r="G793" s="99" t="s">
        <v>254</v>
      </c>
      <c r="H793" s="96" t="s">
        <v>120</v>
      </c>
      <c r="J793" s="97">
        <v>1206</v>
      </c>
      <c r="K793" s="70" t="s">
        <v>294</v>
      </c>
      <c r="L793" s="115">
        <f t="shared" si="13"/>
        <v>0.59729530326375935</v>
      </c>
    </row>
    <row r="794" spans="1:12" ht="18" customHeight="1" x14ac:dyDescent="0.25">
      <c r="A794" s="77">
        <v>11066</v>
      </c>
      <c r="C794" s="95">
        <v>4.2</v>
      </c>
      <c r="D794" s="70">
        <v>55</v>
      </c>
      <c r="E794" s="70" t="s">
        <v>232</v>
      </c>
      <c r="G794" s="99" t="s">
        <v>254</v>
      </c>
      <c r="H794" s="96" t="s">
        <v>120</v>
      </c>
      <c r="J794" s="97">
        <v>1206</v>
      </c>
      <c r="K794" s="70" t="s">
        <v>294</v>
      </c>
      <c r="L794" s="115">
        <f t="shared" si="13"/>
        <v>0.99784836659645826</v>
      </c>
    </row>
    <row r="795" spans="1:12" ht="18" customHeight="1" x14ac:dyDescent="0.25">
      <c r="A795" s="77">
        <v>11067</v>
      </c>
      <c r="C795" s="95">
        <v>4.5999999999999996</v>
      </c>
      <c r="D795" s="70">
        <v>53</v>
      </c>
      <c r="E795" s="70" t="s">
        <v>232</v>
      </c>
      <c r="G795" s="99" t="s">
        <v>254</v>
      </c>
      <c r="H795" s="96" t="s">
        <v>120</v>
      </c>
      <c r="J795" s="97">
        <v>1206</v>
      </c>
      <c r="K795" s="70" t="s">
        <v>294</v>
      </c>
      <c r="L795" s="115">
        <f t="shared" si="13"/>
        <v>1.0148443828523788</v>
      </c>
    </row>
    <row r="796" spans="1:12" ht="18" customHeight="1" x14ac:dyDescent="0.25">
      <c r="A796" s="77">
        <v>11068</v>
      </c>
      <c r="C796" s="95">
        <v>5</v>
      </c>
      <c r="D796" s="70">
        <v>44</v>
      </c>
      <c r="E796" s="70" t="s">
        <v>232</v>
      </c>
      <c r="G796" s="99" t="s">
        <v>254</v>
      </c>
      <c r="H796" s="96" t="s">
        <v>120</v>
      </c>
      <c r="J796" s="97">
        <v>1206</v>
      </c>
      <c r="K796" s="70" t="s">
        <v>294</v>
      </c>
      <c r="L796" s="115">
        <f t="shared" si="13"/>
        <v>0.76026542216872994</v>
      </c>
    </row>
    <row r="797" spans="1:12" ht="18" customHeight="1" x14ac:dyDescent="0.25">
      <c r="A797" s="77">
        <v>11069</v>
      </c>
      <c r="C797" s="95">
        <v>5</v>
      </c>
      <c r="D797" s="70">
        <v>68</v>
      </c>
      <c r="E797" s="70" t="s">
        <v>232</v>
      </c>
      <c r="G797" s="99" t="s">
        <v>254</v>
      </c>
      <c r="H797" s="96" t="s">
        <v>120</v>
      </c>
      <c r="J797" s="97">
        <v>1206</v>
      </c>
      <c r="K797" s="70" t="s">
        <v>294</v>
      </c>
      <c r="L797" s="115">
        <f t="shared" si="13"/>
        <v>1.8158405537749005</v>
      </c>
    </row>
    <row r="798" spans="1:12" ht="18" customHeight="1" x14ac:dyDescent="0.25">
      <c r="A798" s="77">
        <v>11074</v>
      </c>
      <c r="C798" s="95">
        <v>4.8</v>
      </c>
      <c r="D798" s="70">
        <v>60</v>
      </c>
      <c r="E798" s="70" t="s">
        <v>232</v>
      </c>
      <c r="G798" s="99" t="s">
        <v>254</v>
      </c>
      <c r="H798" s="96" t="s">
        <v>120</v>
      </c>
      <c r="J798" s="97">
        <v>1206</v>
      </c>
      <c r="K798" s="70" t="s">
        <v>294</v>
      </c>
      <c r="L798" s="115">
        <f t="shared" si="13"/>
        <v>1.3571680263507906</v>
      </c>
    </row>
    <row r="799" spans="1:12" ht="18" customHeight="1" x14ac:dyDescent="0.25">
      <c r="A799" s="77">
        <v>11075</v>
      </c>
      <c r="C799" s="95">
        <v>4.9000000000000004</v>
      </c>
      <c r="D799" s="70">
        <v>68</v>
      </c>
      <c r="E799" s="70" t="s">
        <v>232</v>
      </c>
      <c r="G799" s="99" t="s">
        <v>254</v>
      </c>
      <c r="H799" s="96" t="s">
        <v>120</v>
      </c>
      <c r="J799" s="97">
        <v>1206</v>
      </c>
      <c r="K799" s="70" t="s">
        <v>294</v>
      </c>
      <c r="L799" s="115">
        <f t="shared" si="13"/>
        <v>1.7795237426994026</v>
      </c>
    </row>
    <row r="800" spans="1:12" ht="18" customHeight="1" x14ac:dyDescent="0.25">
      <c r="A800" s="77">
        <v>11076</v>
      </c>
      <c r="C800" s="95">
        <v>4.9000000000000004</v>
      </c>
      <c r="D800" s="70">
        <v>63</v>
      </c>
      <c r="E800" s="70" t="s">
        <v>232</v>
      </c>
      <c r="G800" s="99" t="s">
        <v>254</v>
      </c>
      <c r="H800" s="96" t="s">
        <v>120</v>
      </c>
      <c r="J800" s="97">
        <v>1206</v>
      </c>
      <c r="K800" s="70" t="s">
        <v>294</v>
      </c>
      <c r="L800" s="115">
        <f t="shared" si="13"/>
        <v>1.5274502021569916</v>
      </c>
    </row>
    <row r="801" spans="1:12" ht="18" customHeight="1" x14ac:dyDescent="0.25">
      <c r="A801" s="77">
        <v>11077</v>
      </c>
      <c r="C801" s="95">
        <v>9.1999999999999993</v>
      </c>
      <c r="D801" s="70">
        <v>45</v>
      </c>
      <c r="E801" s="70" t="s">
        <v>232</v>
      </c>
      <c r="G801" s="99" t="s">
        <v>254</v>
      </c>
      <c r="H801" s="96" t="s">
        <v>120</v>
      </c>
      <c r="J801" s="97">
        <v>1206</v>
      </c>
      <c r="K801" s="70" t="s">
        <v>294</v>
      </c>
      <c r="L801" s="115">
        <f t="shared" si="13"/>
        <v>1.463196778409446</v>
      </c>
    </row>
    <row r="802" spans="1:12" ht="18" customHeight="1" x14ac:dyDescent="0.25">
      <c r="A802" s="77">
        <v>11078</v>
      </c>
      <c r="C802" s="95">
        <v>5</v>
      </c>
      <c r="D802" s="70">
        <v>51</v>
      </c>
      <c r="E802" s="70" t="s">
        <v>232</v>
      </c>
      <c r="G802" s="99" t="s">
        <v>254</v>
      </c>
      <c r="H802" s="96" t="s">
        <v>120</v>
      </c>
      <c r="J802" s="97">
        <v>1206</v>
      </c>
      <c r="K802" s="70" t="s">
        <v>294</v>
      </c>
      <c r="L802" s="115">
        <f t="shared" si="13"/>
        <v>1.0214103114983815</v>
      </c>
    </row>
    <row r="803" spans="1:12" ht="18" customHeight="1" x14ac:dyDescent="0.25">
      <c r="A803" s="77">
        <v>11079</v>
      </c>
      <c r="C803" s="95">
        <v>5</v>
      </c>
      <c r="D803" s="70">
        <v>47</v>
      </c>
      <c r="E803" s="70" t="s">
        <v>232</v>
      </c>
      <c r="G803" s="99" t="s">
        <v>254</v>
      </c>
      <c r="H803" s="96" t="s">
        <v>120</v>
      </c>
      <c r="J803" s="97">
        <v>1206</v>
      </c>
      <c r="K803" s="70" t="s">
        <v>294</v>
      </c>
      <c r="L803" s="115">
        <f t="shared" si="13"/>
        <v>0.86747227147248163</v>
      </c>
    </row>
    <row r="804" spans="1:12" ht="18" customHeight="1" x14ac:dyDescent="0.25">
      <c r="A804" s="77">
        <v>11080</v>
      </c>
      <c r="C804" s="95">
        <v>5</v>
      </c>
      <c r="D804" s="70">
        <v>58</v>
      </c>
      <c r="E804" s="70" t="s">
        <v>232</v>
      </c>
      <c r="G804" s="99" t="s">
        <v>254</v>
      </c>
      <c r="H804" s="96" t="s">
        <v>120</v>
      </c>
      <c r="J804" s="97">
        <v>1206</v>
      </c>
      <c r="K804" s="70" t="s">
        <v>294</v>
      </c>
      <c r="L804" s="115">
        <f t="shared" si="13"/>
        <v>1.321039710834508</v>
      </c>
    </row>
    <row r="805" spans="1:12" ht="18" customHeight="1" x14ac:dyDescent="0.25">
      <c r="A805" s="77">
        <v>11081</v>
      </c>
      <c r="C805" s="95">
        <v>8.5</v>
      </c>
      <c r="D805" s="70">
        <v>66</v>
      </c>
      <c r="E805" s="70" t="s">
        <v>232</v>
      </c>
      <c r="G805" s="99" t="s">
        <v>254</v>
      </c>
      <c r="H805" s="96" t="s">
        <v>120</v>
      </c>
      <c r="J805" s="97">
        <v>1206</v>
      </c>
      <c r="K805" s="70" t="s">
        <v>294</v>
      </c>
      <c r="L805" s="115">
        <f t="shared" si="13"/>
        <v>2.9080152397953918</v>
      </c>
    </row>
    <row r="806" spans="1:12" ht="18" customHeight="1" x14ac:dyDescent="0.25">
      <c r="A806" s="77">
        <v>11082</v>
      </c>
      <c r="C806" s="95">
        <v>8.1999999999999993</v>
      </c>
      <c r="D806" s="70">
        <v>61</v>
      </c>
      <c r="E806" s="70" t="s">
        <v>232</v>
      </c>
      <c r="G806" s="99" t="s">
        <v>254</v>
      </c>
      <c r="H806" s="96" t="s">
        <v>120</v>
      </c>
      <c r="J806" s="97">
        <v>1206</v>
      </c>
      <c r="K806" s="70" t="s">
        <v>294</v>
      </c>
      <c r="L806" s="115">
        <f t="shared" si="13"/>
        <v>2.3964225841215621</v>
      </c>
    </row>
    <row r="807" spans="1:12" ht="18" customHeight="1" x14ac:dyDescent="0.25">
      <c r="A807" s="77">
        <v>11083</v>
      </c>
      <c r="C807" s="95">
        <v>7.7</v>
      </c>
      <c r="D807" s="70">
        <v>50</v>
      </c>
      <c r="E807" s="70" t="s">
        <v>232</v>
      </c>
      <c r="G807" s="99" t="s">
        <v>254</v>
      </c>
      <c r="H807" s="96" t="s">
        <v>120</v>
      </c>
      <c r="J807" s="97">
        <v>1206</v>
      </c>
      <c r="K807" s="70" t="s">
        <v>294</v>
      </c>
      <c r="L807" s="115">
        <f t="shared" si="13"/>
        <v>1.511891464540088</v>
      </c>
    </row>
    <row r="808" spans="1:12" ht="18" customHeight="1" x14ac:dyDescent="0.25">
      <c r="A808" s="77">
        <v>11084</v>
      </c>
      <c r="C808" s="95">
        <v>8</v>
      </c>
      <c r="D808" s="70">
        <v>60</v>
      </c>
      <c r="E808" s="70" t="s">
        <v>232</v>
      </c>
      <c r="G808" s="99" t="s">
        <v>254</v>
      </c>
      <c r="H808" s="96" t="s">
        <v>120</v>
      </c>
      <c r="J808" s="97">
        <v>1206</v>
      </c>
      <c r="K808" s="70" t="s">
        <v>294</v>
      </c>
      <c r="L808" s="115">
        <f t="shared" si="13"/>
        <v>2.2619467105846511</v>
      </c>
    </row>
    <row r="809" spans="1:12" ht="18" customHeight="1" x14ac:dyDescent="0.25">
      <c r="A809" s="77">
        <v>11085</v>
      </c>
      <c r="C809" s="95">
        <v>15.5</v>
      </c>
      <c r="D809" s="70">
        <v>48</v>
      </c>
      <c r="E809" s="70" t="s">
        <v>232</v>
      </c>
      <c r="G809" s="99" t="s">
        <v>254</v>
      </c>
      <c r="H809" s="96" t="s">
        <v>120</v>
      </c>
      <c r="J809" s="97">
        <v>1206</v>
      </c>
      <c r="K809" s="70" t="s">
        <v>294</v>
      </c>
      <c r="L809" s="115">
        <f t="shared" si="13"/>
        <v>2.8048139211249672</v>
      </c>
    </row>
    <row r="810" spans="1:12" ht="18" customHeight="1" x14ac:dyDescent="0.25">
      <c r="A810" s="77">
        <v>11086</v>
      </c>
      <c r="C810" s="95">
        <v>9</v>
      </c>
      <c r="D810" s="70">
        <v>64</v>
      </c>
      <c r="E810" s="70" t="s">
        <v>232</v>
      </c>
      <c r="G810" s="99" t="s">
        <v>254</v>
      </c>
      <c r="H810" s="96" t="s">
        <v>120</v>
      </c>
      <c r="J810" s="97">
        <v>1206</v>
      </c>
      <c r="K810" s="70" t="s">
        <v>294</v>
      </c>
      <c r="L810" s="115">
        <f t="shared" si="13"/>
        <v>2.8952917895483532</v>
      </c>
    </row>
    <row r="811" spans="1:12" ht="18" customHeight="1" x14ac:dyDescent="0.25">
      <c r="A811" s="77">
        <v>11087</v>
      </c>
      <c r="C811" s="95">
        <v>6</v>
      </c>
      <c r="D811" s="70">
        <v>47</v>
      </c>
      <c r="E811" s="70" t="s">
        <v>232</v>
      </c>
      <c r="G811" s="99" t="s">
        <v>254</v>
      </c>
      <c r="H811" s="96" t="s">
        <v>120</v>
      </c>
      <c r="J811" s="97">
        <v>1206</v>
      </c>
      <c r="K811" s="70" t="s">
        <v>294</v>
      </c>
      <c r="L811" s="115">
        <f t="shared" si="13"/>
        <v>1.0409667257669779</v>
      </c>
    </row>
    <row r="812" spans="1:12" ht="18" customHeight="1" x14ac:dyDescent="0.25">
      <c r="A812" s="77">
        <v>11088</v>
      </c>
      <c r="C812" s="95">
        <v>4.9000000000000004</v>
      </c>
      <c r="D812" s="70">
        <v>44</v>
      </c>
      <c r="E812" s="70" t="s">
        <v>232</v>
      </c>
      <c r="G812" s="99" t="s">
        <v>254</v>
      </c>
      <c r="H812" s="96" t="s">
        <v>120</v>
      </c>
      <c r="J812" s="97">
        <v>1206</v>
      </c>
      <c r="K812" s="70" t="s">
        <v>294</v>
      </c>
      <c r="L812" s="115">
        <f t="shared" si="13"/>
        <v>0.74506011372535541</v>
      </c>
    </row>
    <row r="813" spans="1:12" ht="18" customHeight="1" x14ac:dyDescent="0.25">
      <c r="A813" s="77">
        <v>11761</v>
      </c>
      <c r="C813" s="95">
        <v>17.100000000000001</v>
      </c>
      <c r="D813" s="70">
        <v>58</v>
      </c>
      <c r="E813" s="70" t="s">
        <v>232</v>
      </c>
      <c r="G813" s="99" t="s">
        <v>254</v>
      </c>
      <c r="H813" s="96" t="s">
        <v>120</v>
      </c>
      <c r="J813" s="97">
        <v>1206</v>
      </c>
      <c r="K813" s="70" t="s">
        <v>294</v>
      </c>
      <c r="L813" s="115">
        <f t="shared" si="13"/>
        <v>4.5179558110540183</v>
      </c>
    </row>
    <row r="814" spans="1:12" ht="18" customHeight="1" x14ac:dyDescent="0.25">
      <c r="A814" s="77">
        <v>11025</v>
      </c>
      <c r="C814" s="95">
        <v>5.9</v>
      </c>
      <c r="D814" s="70">
        <v>72</v>
      </c>
      <c r="E814" s="70" t="s">
        <v>196</v>
      </c>
      <c r="G814" s="99" t="s">
        <v>254</v>
      </c>
      <c r="H814" s="96" t="s">
        <v>120</v>
      </c>
      <c r="J814" s="97">
        <v>1207</v>
      </c>
      <c r="K814" s="70" t="s">
        <v>294</v>
      </c>
      <c r="L814" s="115">
        <f t="shared" si="13"/>
        <v>2.4021874066408992</v>
      </c>
    </row>
    <row r="815" spans="1:12" ht="18" customHeight="1" x14ac:dyDescent="0.25">
      <c r="A815" s="77">
        <v>11026</v>
      </c>
      <c r="C815" s="95">
        <v>10.8</v>
      </c>
      <c r="D815" s="70">
        <v>59</v>
      </c>
      <c r="E815" s="70" t="s">
        <v>196</v>
      </c>
      <c r="G815" s="99" t="s">
        <v>254</v>
      </c>
      <c r="H815" s="96" t="s">
        <v>120</v>
      </c>
      <c r="J815" s="97">
        <v>1207</v>
      </c>
      <c r="K815" s="70" t="s">
        <v>294</v>
      </c>
      <c r="L815" s="115">
        <f t="shared" si="13"/>
        <v>2.9526886873294393</v>
      </c>
    </row>
    <row r="816" spans="1:12" ht="18" customHeight="1" x14ac:dyDescent="0.25">
      <c r="A816" s="77">
        <v>11027</v>
      </c>
      <c r="C816" s="95">
        <v>18.899999999999999</v>
      </c>
      <c r="D816" s="70">
        <v>57</v>
      </c>
      <c r="E816" s="70" t="s">
        <v>196</v>
      </c>
      <c r="G816" s="99" t="s">
        <v>254</v>
      </c>
      <c r="H816" s="96" t="s">
        <v>120</v>
      </c>
      <c r="J816" s="97">
        <v>1207</v>
      </c>
      <c r="K816" s="70" t="s">
        <v>294</v>
      </c>
      <c r="L816" s="115">
        <f t="shared" si="13"/>
        <v>4.822823816140005</v>
      </c>
    </row>
    <row r="817" spans="1:12" ht="18" customHeight="1" x14ac:dyDescent="0.25">
      <c r="A817" s="77">
        <v>11028</v>
      </c>
      <c r="C817" s="95">
        <v>15</v>
      </c>
      <c r="D817" s="70">
        <v>62</v>
      </c>
      <c r="E817" s="70" t="s">
        <v>196</v>
      </c>
      <c r="G817" s="99" t="s">
        <v>254</v>
      </c>
      <c r="H817" s="96" t="s">
        <v>120</v>
      </c>
      <c r="J817" s="97">
        <v>1207</v>
      </c>
      <c r="K817" s="70" t="s">
        <v>294</v>
      </c>
      <c r="L817" s="115">
        <f t="shared" si="13"/>
        <v>4.5286058101496867</v>
      </c>
    </row>
    <row r="818" spans="1:12" ht="18" customHeight="1" x14ac:dyDescent="0.25">
      <c r="A818" s="77">
        <v>11029</v>
      </c>
      <c r="C818" s="95">
        <v>17.2</v>
      </c>
      <c r="D818" s="70">
        <v>57</v>
      </c>
      <c r="E818" s="70" t="s">
        <v>196</v>
      </c>
      <c r="G818" s="99" t="s">
        <v>254</v>
      </c>
      <c r="H818" s="96" t="s">
        <v>120</v>
      </c>
      <c r="J818" s="97">
        <v>1207</v>
      </c>
      <c r="K818" s="70" t="s">
        <v>294</v>
      </c>
      <c r="L818" s="115">
        <f t="shared" si="13"/>
        <v>4.389024848550692</v>
      </c>
    </row>
    <row r="819" spans="1:12" ht="18" customHeight="1" x14ac:dyDescent="0.25">
      <c r="A819" s="77">
        <v>11030</v>
      </c>
      <c r="C819" s="95">
        <v>10.5</v>
      </c>
      <c r="D819" s="70">
        <v>51</v>
      </c>
      <c r="E819" s="70" t="s">
        <v>196</v>
      </c>
      <c r="G819" s="99" t="s">
        <v>254</v>
      </c>
      <c r="H819" s="96" t="s">
        <v>120</v>
      </c>
      <c r="J819" s="97">
        <v>1207</v>
      </c>
      <c r="K819" s="70" t="s">
        <v>294</v>
      </c>
      <c r="L819" s="115">
        <f t="shared" si="13"/>
        <v>2.1449616541466008</v>
      </c>
    </row>
    <row r="820" spans="1:12" ht="18" customHeight="1" x14ac:dyDescent="0.25">
      <c r="A820" s="77">
        <v>11031</v>
      </c>
      <c r="C820" s="95">
        <v>5</v>
      </c>
      <c r="D820" s="70">
        <v>58</v>
      </c>
      <c r="E820" s="70" t="s">
        <v>228</v>
      </c>
      <c r="G820" s="99" t="s">
        <v>254</v>
      </c>
      <c r="H820" s="96" t="s">
        <v>120</v>
      </c>
      <c r="J820" s="97">
        <v>1207</v>
      </c>
      <c r="K820" s="70" t="s">
        <v>294</v>
      </c>
      <c r="L820" s="115">
        <f t="shared" si="13"/>
        <v>1.321039710834508</v>
      </c>
    </row>
    <row r="821" spans="1:12" ht="18" customHeight="1" x14ac:dyDescent="0.25">
      <c r="A821" s="77">
        <v>11032</v>
      </c>
      <c r="C821" s="95">
        <v>5.3</v>
      </c>
      <c r="D821" s="70">
        <v>50</v>
      </c>
      <c r="E821" s="70" t="s">
        <v>196</v>
      </c>
      <c r="G821" s="99" t="s">
        <v>254</v>
      </c>
      <c r="H821" s="96" t="s">
        <v>120</v>
      </c>
      <c r="J821" s="97">
        <v>1207</v>
      </c>
      <c r="K821" s="70" t="s">
        <v>294</v>
      </c>
      <c r="L821" s="115">
        <f t="shared" si="13"/>
        <v>1.0406525665016191</v>
      </c>
    </row>
    <row r="822" spans="1:12" ht="18" customHeight="1" x14ac:dyDescent="0.25">
      <c r="A822" s="77">
        <v>11059</v>
      </c>
      <c r="C822" s="95">
        <v>16.8</v>
      </c>
      <c r="D822" s="70">
        <v>43</v>
      </c>
      <c r="E822" s="70" t="s">
        <v>196</v>
      </c>
      <c r="G822" s="99" t="s">
        <v>254</v>
      </c>
      <c r="H822" s="96" t="s">
        <v>120</v>
      </c>
      <c r="J822" s="97">
        <v>1207</v>
      </c>
      <c r="K822" s="70" t="s">
        <v>294</v>
      </c>
      <c r="L822" s="115">
        <f t="shared" si="13"/>
        <v>2.4396980229247616</v>
      </c>
    </row>
    <row r="823" spans="1:12" ht="18" customHeight="1" x14ac:dyDescent="0.25">
      <c r="A823" s="77">
        <v>11070</v>
      </c>
      <c r="C823" s="95">
        <v>10.1</v>
      </c>
      <c r="D823" s="70">
        <v>32</v>
      </c>
      <c r="E823" s="70" t="s">
        <v>196</v>
      </c>
      <c r="G823" s="99" t="s">
        <v>254</v>
      </c>
      <c r="H823" s="96" t="s">
        <v>120</v>
      </c>
      <c r="J823" s="97">
        <v>1207</v>
      </c>
      <c r="K823" s="70" t="s">
        <v>294</v>
      </c>
      <c r="L823" s="115">
        <f t="shared" ref="L823:L886" si="14">(PI()*((D823)^2)/4)*C823/10000</f>
        <v>0.81229019651217682</v>
      </c>
    </row>
    <row r="824" spans="1:12" ht="18" customHeight="1" x14ac:dyDescent="0.25">
      <c r="A824" s="77">
        <v>11071</v>
      </c>
      <c r="C824" s="95">
        <v>12.3</v>
      </c>
      <c r="D824" s="70">
        <v>40</v>
      </c>
      <c r="E824" s="70" t="s">
        <v>196</v>
      </c>
      <c r="G824" s="99" t="s">
        <v>254</v>
      </c>
      <c r="H824" s="96" t="s">
        <v>120</v>
      </c>
      <c r="J824" s="97">
        <v>1207</v>
      </c>
      <c r="K824" s="70" t="s">
        <v>294</v>
      </c>
      <c r="L824" s="115">
        <f t="shared" si="14"/>
        <v>1.5456635855661784</v>
      </c>
    </row>
    <row r="825" spans="1:12" ht="18" customHeight="1" x14ac:dyDescent="0.25">
      <c r="A825" s="77">
        <v>11072</v>
      </c>
      <c r="C825" s="95">
        <v>8.9</v>
      </c>
      <c r="D825" s="70">
        <v>35</v>
      </c>
      <c r="E825" s="70" t="s">
        <v>196</v>
      </c>
      <c r="G825" s="99" t="s">
        <v>254</v>
      </c>
      <c r="H825" s="96" t="s">
        <v>120</v>
      </c>
      <c r="J825" s="97">
        <v>1207</v>
      </c>
      <c r="K825" s="70" t="s">
        <v>294</v>
      </c>
      <c r="L825" s="115">
        <f t="shared" si="14"/>
        <v>0.85628034764406802</v>
      </c>
    </row>
    <row r="826" spans="1:12" ht="18" customHeight="1" x14ac:dyDescent="0.25">
      <c r="A826" s="77">
        <v>11073</v>
      </c>
      <c r="C826" s="95">
        <v>8</v>
      </c>
      <c r="D826" s="70">
        <v>34</v>
      </c>
      <c r="E826" s="70" t="s">
        <v>196</v>
      </c>
      <c r="G826" s="99" t="s">
        <v>254</v>
      </c>
      <c r="H826" s="96" t="s">
        <v>120</v>
      </c>
      <c r="J826" s="97">
        <v>1207</v>
      </c>
      <c r="K826" s="70" t="s">
        <v>294</v>
      </c>
      <c r="L826" s="115">
        <f t="shared" si="14"/>
        <v>0.72633622150996013</v>
      </c>
    </row>
    <row r="827" spans="1:12" ht="18" customHeight="1" x14ac:dyDescent="0.25">
      <c r="A827" s="77">
        <v>11033</v>
      </c>
      <c r="C827" s="95">
        <v>8.9</v>
      </c>
      <c r="D827" s="70">
        <v>67</v>
      </c>
      <c r="E827" s="70" t="s">
        <v>199</v>
      </c>
      <c r="G827" s="99" t="s">
        <v>254</v>
      </c>
      <c r="H827" s="96" t="s">
        <v>120</v>
      </c>
      <c r="J827" s="97">
        <v>1208</v>
      </c>
      <c r="K827" s="70" t="s">
        <v>294</v>
      </c>
      <c r="L827" s="115">
        <f t="shared" si="14"/>
        <v>3.1378305963871198</v>
      </c>
    </row>
    <row r="828" spans="1:12" ht="18" customHeight="1" x14ac:dyDescent="0.25">
      <c r="A828" s="77">
        <v>11034</v>
      </c>
      <c r="C828" s="95">
        <v>5.5</v>
      </c>
      <c r="D828" s="70">
        <v>45</v>
      </c>
      <c r="E828" s="70" t="s">
        <v>199</v>
      </c>
      <c r="G828" s="99" t="s">
        <v>254</v>
      </c>
      <c r="H828" s="96" t="s">
        <v>120</v>
      </c>
      <c r="J828" s="97">
        <v>1208</v>
      </c>
      <c r="K828" s="70" t="s">
        <v>294</v>
      </c>
      <c r="L828" s="115">
        <f t="shared" si="14"/>
        <v>0.8747372044839079</v>
      </c>
    </row>
    <row r="829" spans="1:12" ht="18" customHeight="1" x14ac:dyDescent="0.25">
      <c r="A829" s="77">
        <v>11035</v>
      </c>
      <c r="C829" s="95">
        <v>5</v>
      </c>
      <c r="D829" s="70">
        <v>52</v>
      </c>
      <c r="E829" s="70" t="s">
        <v>199</v>
      </c>
      <c r="G829" s="99" t="s">
        <v>254</v>
      </c>
      <c r="H829" s="96" t="s">
        <v>120</v>
      </c>
      <c r="J829" s="97">
        <v>1208</v>
      </c>
      <c r="K829" s="70" t="s">
        <v>294</v>
      </c>
      <c r="L829" s="115">
        <f t="shared" si="14"/>
        <v>1.06185831691335</v>
      </c>
    </row>
    <row r="830" spans="1:12" ht="18" customHeight="1" x14ac:dyDescent="0.25">
      <c r="A830" s="77">
        <v>11046</v>
      </c>
      <c r="C830" s="95">
        <v>5</v>
      </c>
      <c r="D830" s="70">
        <v>79</v>
      </c>
      <c r="E830" s="70" t="s">
        <v>199</v>
      </c>
      <c r="G830" s="99" t="s">
        <v>254</v>
      </c>
      <c r="H830" s="96" t="s">
        <v>120</v>
      </c>
      <c r="J830" s="97">
        <v>1208</v>
      </c>
      <c r="K830" s="70" t="s">
        <v>294</v>
      </c>
      <c r="L830" s="115">
        <f t="shared" si="14"/>
        <v>2.4508349688817375</v>
      </c>
    </row>
    <row r="831" spans="1:12" ht="18" customHeight="1" x14ac:dyDescent="0.25">
      <c r="A831" s="77">
        <v>11047</v>
      </c>
      <c r="C831" s="95">
        <v>5.0999999999999996</v>
      </c>
      <c r="D831" s="70">
        <v>73</v>
      </c>
      <c r="E831" s="70" t="s">
        <v>198</v>
      </c>
      <c r="G831" s="99" t="s">
        <v>254</v>
      </c>
      <c r="H831" s="96" t="s">
        <v>120</v>
      </c>
      <c r="J831" s="97">
        <v>1208</v>
      </c>
      <c r="K831" s="70" t="s">
        <v>294</v>
      </c>
      <c r="L831" s="115">
        <f t="shared" si="14"/>
        <v>2.1345472744999512</v>
      </c>
    </row>
    <row r="832" spans="1:12" ht="18" customHeight="1" x14ac:dyDescent="0.25">
      <c r="A832" s="77">
        <v>10826</v>
      </c>
      <c r="C832" s="95">
        <v>5</v>
      </c>
      <c r="D832" s="70">
        <v>52</v>
      </c>
      <c r="E832" s="70" t="s">
        <v>228</v>
      </c>
      <c r="G832" s="99" t="s">
        <v>254</v>
      </c>
      <c r="J832" s="97">
        <v>3309</v>
      </c>
      <c r="K832" s="70" t="s">
        <v>294</v>
      </c>
      <c r="L832" s="115">
        <f t="shared" si="14"/>
        <v>1.06185831691335</v>
      </c>
    </row>
    <row r="833" spans="1:12" ht="18" customHeight="1" x14ac:dyDescent="0.25">
      <c r="A833" s="77">
        <v>10827</v>
      </c>
      <c r="C833" s="95">
        <v>6</v>
      </c>
      <c r="D833" s="70">
        <v>58</v>
      </c>
      <c r="E833" s="70" t="s">
        <v>196</v>
      </c>
      <c r="G833" s="99" t="s">
        <v>254</v>
      </c>
      <c r="J833" s="97">
        <v>3309</v>
      </c>
      <c r="K833" s="70" t="s">
        <v>294</v>
      </c>
      <c r="L833" s="115">
        <f t="shared" si="14"/>
        <v>1.5852476530014097</v>
      </c>
    </row>
    <row r="834" spans="1:12" ht="18" customHeight="1" x14ac:dyDescent="0.25">
      <c r="A834" s="77">
        <v>10828</v>
      </c>
      <c r="C834" s="95">
        <v>3.8</v>
      </c>
      <c r="D834" s="70">
        <v>38</v>
      </c>
      <c r="E834" s="70" t="s">
        <v>196</v>
      </c>
      <c r="G834" s="99" t="s">
        <v>254</v>
      </c>
      <c r="J834" s="97">
        <v>3309</v>
      </c>
      <c r="K834" s="70" t="s">
        <v>294</v>
      </c>
      <c r="L834" s="115">
        <f t="shared" si="14"/>
        <v>0.4309636802194477</v>
      </c>
    </row>
    <row r="835" spans="1:12" ht="18" customHeight="1" x14ac:dyDescent="0.25">
      <c r="A835" s="77">
        <v>1129</v>
      </c>
      <c r="C835" s="95">
        <v>5.2</v>
      </c>
      <c r="D835" s="70">
        <v>61</v>
      </c>
      <c r="E835" s="70" t="s">
        <v>196</v>
      </c>
      <c r="G835" s="99" t="s">
        <v>254</v>
      </c>
      <c r="J835" s="97">
        <v>3307</v>
      </c>
      <c r="K835" s="70" t="s">
        <v>294</v>
      </c>
      <c r="L835" s="115">
        <f t="shared" si="14"/>
        <v>1.5196826143209907</v>
      </c>
    </row>
    <row r="836" spans="1:12" ht="18" customHeight="1" x14ac:dyDescent="0.25">
      <c r="A836" s="77">
        <v>1130</v>
      </c>
      <c r="C836" s="95">
        <v>6.4</v>
      </c>
      <c r="D836" s="70">
        <v>60</v>
      </c>
      <c r="E836" s="70" t="s">
        <v>196</v>
      </c>
      <c r="G836" s="99" t="s">
        <v>254</v>
      </c>
      <c r="J836" s="97">
        <v>3307</v>
      </c>
      <c r="K836" s="70" t="s">
        <v>294</v>
      </c>
      <c r="L836" s="115">
        <f t="shared" si="14"/>
        <v>1.8095573684677209</v>
      </c>
    </row>
    <row r="837" spans="1:12" ht="18" customHeight="1" x14ac:dyDescent="0.25">
      <c r="A837" s="77">
        <v>1131</v>
      </c>
      <c r="C837" s="95">
        <v>6.4</v>
      </c>
      <c r="D837" s="70">
        <v>41</v>
      </c>
      <c r="E837" s="70" t="s">
        <v>228</v>
      </c>
      <c r="G837" s="99" t="s">
        <v>254</v>
      </c>
      <c r="J837" s="97">
        <v>3307</v>
      </c>
      <c r="K837" s="70" t="s">
        <v>294</v>
      </c>
      <c r="L837" s="115">
        <f t="shared" si="14"/>
        <v>0.84496276010951077</v>
      </c>
    </row>
    <row r="838" spans="1:12" ht="18" customHeight="1" x14ac:dyDescent="0.25">
      <c r="A838" s="77">
        <v>1132</v>
      </c>
      <c r="C838" s="95">
        <v>4.0999999999999996</v>
      </c>
      <c r="D838" s="70">
        <v>43</v>
      </c>
      <c r="E838" s="70" t="s">
        <v>196</v>
      </c>
      <c r="G838" s="99" t="s">
        <v>254</v>
      </c>
      <c r="J838" s="97">
        <v>3307</v>
      </c>
      <c r="K838" s="70" t="s">
        <v>294</v>
      </c>
      <c r="L838" s="115">
        <f t="shared" si="14"/>
        <v>0.59540249368997145</v>
      </c>
    </row>
    <row r="839" spans="1:12" ht="18" customHeight="1" x14ac:dyDescent="0.25">
      <c r="A839" s="77">
        <v>1133</v>
      </c>
      <c r="C839" s="95">
        <v>5.4</v>
      </c>
      <c r="D839" s="70">
        <v>66</v>
      </c>
      <c r="E839" s="70" t="s">
        <v>196</v>
      </c>
      <c r="G839" s="99" t="s">
        <v>254</v>
      </c>
      <c r="J839" s="97">
        <v>3307</v>
      </c>
      <c r="K839" s="70" t="s">
        <v>294</v>
      </c>
      <c r="L839" s="115">
        <f t="shared" si="14"/>
        <v>1.8474449758700138</v>
      </c>
    </row>
    <row r="840" spans="1:12" ht="18" customHeight="1" x14ac:dyDescent="0.25">
      <c r="A840" s="77">
        <v>1134</v>
      </c>
      <c r="C840" s="95">
        <v>4.3</v>
      </c>
      <c r="D840" s="70">
        <v>69</v>
      </c>
      <c r="E840" s="70" t="s">
        <v>196</v>
      </c>
      <c r="G840" s="99" t="s">
        <v>254</v>
      </c>
      <c r="J840" s="97">
        <v>3307</v>
      </c>
      <c r="K840" s="70" t="s">
        <v>294</v>
      </c>
      <c r="L840" s="115">
        <f t="shared" si="14"/>
        <v>1.6078906820521579</v>
      </c>
    </row>
    <row r="841" spans="1:12" ht="18" customHeight="1" x14ac:dyDescent="0.25">
      <c r="A841" s="77">
        <v>1135</v>
      </c>
      <c r="C841" s="95">
        <v>4.2</v>
      </c>
      <c r="D841" s="70">
        <v>44</v>
      </c>
      <c r="E841" s="70" t="s">
        <v>196</v>
      </c>
      <c r="G841" s="99" t="s">
        <v>254</v>
      </c>
      <c r="J841" s="97">
        <v>3307</v>
      </c>
      <c r="K841" s="70" t="s">
        <v>294</v>
      </c>
      <c r="L841" s="115">
        <f t="shared" si="14"/>
        <v>0.63862295462173324</v>
      </c>
    </row>
    <row r="842" spans="1:12" ht="18" customHeight="1" x14ac:dyDescent="0.25">
      <c r="A842" s="77">
        <v>1136</v>
      </c>
      <c r="C842" s="95">
        <v>6.6</v>
      </c>
      <c r="D842" s="70">
        <v>46</v>
      </c>
      <c r="E842" s="70" t="s">
        <v>196</v>
      </c>
      <c r="G842" s="99" t="s">
        <v>254</v>
      </c>
      <c r="J842" s="97">
        <v>3307</v>
      </c>
      <c r="K842" s="70" t="s">
        <v>294</v>
      </c>
      <c r="L842" s="115">
        <f t="shared" si="14"/>
        <v>1.0968556590743404</v>
      </c>
    </row>
    <row r="843" spans="1:12" ht="18" customHeight="1" x14ac:dyDescent="0.25">
      <c r="A843" s="77">
        <v>1137</v>
      </c>
      <c r="C843" s="95">
        <v>4.4000000000000004</v>
      </c>
      <c r="D843" s="70">
        <v>70</v>
      </c>
      <c r="E843" s="70" t="s">
        <v>196</v>
      </c>
      <c r="G843" s="99" t="s">
        <v>254</v>
      </c>
      <c r="J843" s="97">
        <v>3307</v>
      </c>
      <c r="K843" s="70" t="s">
        <v>294</v>
      </c>
      <c r="L843" s="115">
        <f t="shared" si="14"/>
        <v>1.6933184402848986</v>
      </c>
    </row>
    <row r="844" spans="1:12" ht="18" customHeight="1" x14ac:dyDescent="0.25">
      <c r="A844" s="77">
        <v>1138</v>
      </c>
      <c r="C844" s="95">
        <v>3.1</v>
      </c>
      <c r="D844" s="70">
        <v>46</v>
      </c>
      <c r="E844" s="70" t="s">
        <v>196</v>
      </c>
      <c r="G844" s="99" t="s">
        <v>254</v>
      </c>
      <c r="J844" s="97">
        <v>3307</v>
      </c>
      <c r="K844" s="70" t="s">
        <v>294</v>
      </c>
      <c r="L844" s="115">
        <f t="shared" si="14"/>
        <v>0.51518977926219012</v>
      </c>
    </row>
    <row r="845" spans="1:12" ht="18" customHeight="1" x14ac:dyDescent="0.25">
      <c r="A845" s="77">
        <v>1139</v>
      </c>
      <c r="C845" s="95">
        <v>4.3</v>
      </c>
      <c r="D845" s="70">
        <v>58</v>
      </c>
      <c r="E845" s="70" t="s">
        <v>196</v>
      </c>
      <c r="G845" s="99" t="s">
        <v>254</v>
      </c>
      <c r="J845" s="97">
        <v>3307</v>
      </c>
      <c r="K845" s="70" t="s">
        <v>294</v>
      </c>
      <c r="L845" s="115">
        <f t="shared" si="14"/>
        <v>1.136094151317677</v>
      </c>
    </row>
    <row r="846" spans="1:12" ht="18" customHeight="1" x14ac:dyDescent="0.25">
      <c r="A846" s="77">
        <v>1115</v>
      </c>
      <c r="C846" s="95">
        <v>4.3</v>
      </c>
      <c r="D846" s="70">
        <v>51</v>
      </c>
      <c r="E846" s="70" t="s">
        <v>207</v>
      </c>
      <c r="G846" s="99" t="s">
        <v>254</v>
      </c>
      <c r="J846" s="97">
        <v>3308</v>
      </c>
      <c r="K846" s="70" t="s">
        <v>294</v>
      </c>
      <c r="L846" s="115">
        <f t="shared" si="14"/>
        <v>0.87841286788860795</v>
      </c>
    </row>
    <row r="847" spans="1:12" ht="18" customHeight="1" x14ac:dyDescent="0.25">
      <c r="A847" s="77">
        <v>1116</v>
      </c>
      <c r="C847" s="95">
        <v>3.2</v>
      </c>
      <c r="D847" s="70">
        <v>63</v>
      </c>
      <c r="E847" s="70" t="s">
        <v>199</v>
      </c>
      <c r="G847" s="99" t="s">
        <v>254</v>
      </c>
      <c r="J847" s="97">
        <v>3308</v>
      </c>
      <c r="K847" s="70" t="s">
        <v>294</v>
      </c>
      <c r="L847" s="115">
        <f t="shared" si="14"/>
        <v>0.9975184993678311</v>
      </c>
    </row>
    <row r="848" spans="1:12" ht="18" customHeight="1" x14ac:dyDescent="0.25">
      <c r="A848" s="77">
        <v>1117</v>
      </c>
      <c r="C848" s="95">
        <v>4.3</v>
      </c>
      <c r="D848" s="70">
        <v>76</v>
      </c>
      <c r="E848" s="70" t="s">
        <v>199</v>
      </c>
      <c r="G848" s="99" t="s">
        <v>254</v>
      </c>
      <c r="J848" s="97">
        <v>3308</v>
      </c>
      <c r="K848" s="70" t="s">
        <v>294</v>
      </c>
      <c r="L848" s="115">
        <f t="shared" si="14"/>
        <v>1.9506777104669741</v>
      </c>
    </row>
    <row r="849" spans="1:12" ht="18" customHeight="1" x14ac:dyDescent="0.25">
      <c r="A849" s="77">
        <v>1118</v>
      </c>
      <c r="C849" s="95">
        <v>4.3</v>
      </c>
      <c r="D849" s="70">
        <v>44</v>
      </c>
      <c r="E849" s="70" t="s">
        <v>199</v>
      </c>
      <c r="G849" s="99" t="s">
        <v>254</v>
      </c>
      <c r="J849" s="97">
        <v>3308</v>
      </c>
      <c r="K849" s="70" t="s">
        <v>294</v>
      </c>
      <c r="L849" s="115">
        <f t="shared" si="14"/>
        <v>0.65382826306510777</v>
      </c>
    </row>
    <row r="850" spans="1:12" ht="18" customHeight="1" x14ac:dyDescent="0.25">
      <c r="A850" s="77">
        <v>1119</v>
      </c>
      <c r="C850" s="95">
        <v>4.9000000000000004</v>
      </c>
      <c r="D850" s="70">
        <v>75</v>
      </c>
      <c r="E850" s="70" t="s">
        <v>199</v>
      </c>
      <c r="G850" s="99" t="s">
        <v>254</v>
      </c>
      <c r="J850" s="97">
        <v>3308</v>
      </c>
      <c r="K850" s="70" t="s">
        <v>294</v>
      </c>
      <c r="L850" s="115">
        <f t="shared" si="14"/>
        <v>2.1647536878642173</v>
      </c>
    </row>
    <row r="851" spans="1:12" ht="18" customHeight="1" x14ac:dyDescent="0.25">
      <c r="A851" s="77">
        <v>1122</v>
      </c>
      <c r="C851" s="95">
        <v>3.4</v>
      </c>
      <c r="D851" s="70">
        <v>79</v>
      </c>
      <c r="E851" s="70" t="s">
        <v>199</v>
      </c>
      <c r="G851" s="99" t="s">
        <v>254</v>
      </c>
      <c r="J851" s="97">
        <v>3308</v>
      </c>
      <c r="K851" s="70" t="s">
        <v>294</v>
      </c>
      <c r="L851" s="115">
        <f t="shared" si="14"/>
        <v>1.6665677788395814</v>
      </c>
    </row>
    <row r="852" spans="1:12" ht="18" customHeight="1" x14ac:dyDescent="0.25">
      <c r="A852" s="77">
        <v>1123</v>
      </c>
      <c r="C852" s="95">
        <v>5</v>
      </c>
      <c r="D852" s="70">
        <v>53</v>
      </c>
      <c r="E852" s="70" t="s">
        <v>253</v>
      </c>
      <c r="G852" s="99" t="s">
        <v>254</v>
      </c>
      <c r="J852" s="97">
        <v>3308</v>
      </c>
      <c r="K852" s="70" t="s">
        <v>294</v>
      </c>
      <c r="L852" s="115">
        <f t="shared" si="14"/>
        <v>1.1030917204917161</v>
      </c>
    </row>
    <row r="853" spans="1:12" ht="18" customHeight="1" x14ac:dyDescent="0.25">
      <c r="A853" s="77">
        <v>1124</v>
      </c>
      <c r="C853" s="95">
        <v>4.5</v>
      </c>
      <c r="D853" s="70">
        <v>32</v>
      </c>
      <c r="E853" s="70" t="s">
        <v>253</v>
      </c>
      <c r="G853" s="99" t="s">
        <v>254</v>
      </c>
      <c r="J853" s="97">
        <v>3308</v>
      </c>
      <c r="K853" s="70" t="s">
        <v>294</v>
      </c>
      <c r="L853" s="115">
        <f t="shared" si="14"/>
        <v>0.36191147369354415</v>
      </c>
    </row>
    <row r="854" spans="1:12" ht="18" customHeight="1" x14ac:dyDescent="0.25">
      <c r="A854" s="77">
        <v>1126</v>
      </c>
      <c r="C854" s="95">
        <v>5.6</v>
      </c>
      <c r="D854" s="70">
        <v>62</v>
      </c>
      <c r="E854" s="70" t="s">
        <v>232</v>
      </c>
      <c r="G854" s="99" t="s">
        <v>254</v>
      </c>
      <c r="J854" s="97">
        <v>3308</v>
      </c>
      <c r="K854" s="70" t="s">
        <v>294</v>
      </c>
      <c r="L854" s="115">
        <f t="shared" si="14"/>
        <v>1.6906795024558829</v>
      </c>
    </row>
    <row r="855" spans="1:12" ht="18" customHeight="1" x14ac:dyDescent="0.25">
      <c r="A855" s="77">
        <v>37</v>
      </c>
      <c r="C855" s="95">
        <v>4.3</v>
      </c>
      <c r="D855" s="70">
        <v>42</v>
      </c>
      <c r="E855" s="70" t="s">
        <v>228</v>
      </c>
      <c r="G855" s="99" t="s">
        <v>254</v>
      </c>
      <c r="H855" s="96" t="s">
        <v>120</v>
      </c>
      <c r="J855" s="97">
        <v>3337</v>
      </c>
      <c r="K855" s="70" t="s">
        <v>294</v>
      </c>
      <c r="L855" s="115">
        <f t="shared" si="14"/>
        <v>0.59574021490023243</v>
      </c>
    </row>
    <row r="856" spans="1:12" ht="18" customHeight="1" x14ac:dyDescent="0.25">
      <c r="A856" s="77">
        <v>38</v>
      </c>
      <c r="C856" s="95">
        <v>6.9</v>
      </c>
      <c r="D856" s="70">
        <v>43</v>
      </c>
      <c r="E856" s="70" t="s">
        <v>196</v>
      </c>
      <c r="G856" s="99" t="s">
        <v>254</v>
      </c>
      <c r="H856" s="96" t="s">
        <v>120</v>
      </c>
      <c r="J856" s="97">
        <v>3337</v>
      </c>
      <c r="K856" s="70" t="s">
        <v>294</v>
      </c>
      <c r="L856" s="115">
        <f t="shared" si="14"/>
        <v>1.0020188308440985</v>
      </c>
    </row>
    <row r="857" spans="1:12" ht="18" customHeight="1" x14ac:dyDescent="0.25">
      <c r="A857" s="77">
        <v>40</v>
      </c>
      <c r="C857" s="95">
        <v>4.9000000000000004</v>
      </c>
      <c r="D857" s="70">
        <v>34</v>
      </c>
      <c r="E857" s="70" t="s">
        <v>196</v>
      </c>
      <c r="G857" s="99" t="s">
        <v>254</v>
      </c>
      <c r="H857" s="96" t="s">
        <v>120</v>
      </c>
      <c r="J857" s="97">
        <v>3337</v>
      </c>
      <c r="K857" s="70" t="s">
        <v>294</v>
      </c>
      <c r="L857" s="115">
        <f t="shared" si="14"/>
        <v>0.44488093567485065</v>
      </c>
    </row>
    <row r="858" spans="1:12" ht="18" customHeight="1" x14ac:dyDescent="0.25">
      <c r="A858" s="77">
        <v>201</v>
      </c>
      <c r="C858" s="95">
        <v>5</v>
      </c>
      <c r="D858" s="70">
        <v>45</v>
      </c>
      <c r="E858" s="70" t="s">
        <v>196</v>
      </c>
      <c r="G858" s="99" t="s">
        <v>254</v>
      </c>
      <c r="H858" s="96" t="s">
        <v>120</v>
      </c>
      <c r="J858" s="97">
        <v>3337</v>
      </c>
      <c r="K858" s="70" t="s">
        <v>294</v>
      </c>
      <c r="L858" s="115">
        <f t="shared" si="14"/>
        <v>0.79521564043991644</v>
      </c>
    </row>
    <row r="859" spans="1:12" ht="18" customHeight="1" x14ac:dyDescent="0.25">
      <c r="A859" s="77">
        <v>202</v>
      </c>
      <c r="C859" s="95">
        <v>5</v>
      </c>
      <c r="D859" s="70">
        <v>47</v>
      </c>
      <c r="E859" s="70" t="s">
        <v>228</v>
      </c>
      <c r="G859" s="99" t="s">
        <v>254</v>
      </c>
      <c r="H859" s="96" t="s">
        <v>120</v>
      </c>
      <c r="J859" s="97">
        <v>3337</v>
      </c>
      <c r="K859" s="70" t="s">
        <v>294</v>
      </c>
      <c r="L859" s="115">
        <f t="shared" si="14"/>
        <v>0.86747227147248163</v>
      </c>
    </row>
    <row r="860" spans="1:12" ht="18" customHeight="1" x14ac:dyDescent="0.25">
      <c r="A860" s="77">
        <v>203</v>
      </c>
      <c r="C860" s="95">
        <v>7.1</v>
      </c>
      <c r="D860" s="70">
        <v>61</v>
      </c>
      <c r="E860" s="70" t="s">
        <v>196</v>
      </c>
      <c r="G860" s="99" t="s">
        <v>254</v>
      </c>
      <c r="H860" s="96" t="s">
        <v>120</v>
      </c>
      <c r="J860" s="97">
        <v>3337</v>
      </c>
      <c r="K860" s="70" t="s">
        <v>294</v>
      </c>
      <c r="L860" s="115">
        <f t="shared" si="14"/>
        <v>2.0749512618613526</v>
      </c>
    </row>
    <row r="861" spans="1:12" ht="18" customHeight="1" x14ac:dyDescent="0.25">
      <c r="A861" s="77">
        <v>204</v>
      </c>
      <c r="C861" s="95">
        <v>3.8</v>
      </c>
      <c r="D861" s="70">
        <v>35</v>
      </c>
      <c r="E861" s="70" t="s">
        <v>196</v>
      </c>
      <c r="G861" s="99" t="s">
        <v>254</v>
      </c>
      <c r="H861" s="96" t="s">
        <v>120</v>
      </c>
      <c r="J861" s="97">
        <v>3337</v>
      </c>
      <c r="K861" s="70" t="s">
        <v>294</v>
      </c>
      <c r="L861" s="115">
        <f t="shared" si="14"/>
        <v>0.36560284506151214</v>
      </c>
    </row>
    <row r="862" spans="1:12" ht="18" customHeight="1" x14ac:dyDescent="0.25">
      <c r="A862" s="77">
        <v>205</v>
      </c>
      <c r="C862" s="95">
        <v>3.4</v>
      </c>
      <c r="D862" s="70">
        <v>44</v>
      </c>
      <c r="E862" s="70" t="s">
        <v>232</v>
      </c>
      <c r="G862" s="99" t="s">
        <v>254</v>
      </c>
      <c r="H862" s="96" t="s">
        <v>120</v>
      </c>
      <c r="J862" s="97">
        <v>3337</v>
      </c>
      <c r="K862" s="70" t="s">
        <v>294</v>
      </c>
      <c r="L862" s="115">
        <f t="shared" si="14"/>
        <v>0.51698048707473632</v>
      </c>
    </row>
    <row r="863" spans="1:12" ht="18" customHeight="1" x14ac:dyDescent="0.25">
      <c r="A863" s="77">
        <v>1015</v>
      </c>
      <c r="C863" s="95">
        <v>6</v>
      </c>
      <c r="D863" s="70">
        <v>56</v>
      </c>
      <c r="E863" s="70" t="s">
        <v>196</v>
      </c>
      <c r="G863" s="99" t="s">
        <v>254</v>
      </c>
      <c r="H863" s="96" t="s">
        <v>120</v>
      </c>
      <c r="J863" s="97">
        <v>3337</v>
      </c>
      <c r="K863" s="70" t="s">
        <v>294</v>
      </c>
      <c r="L863" s="115">
        <f t="shared" si="14"/>
        <v>1.4778051842486386</v>
      </c>
    </row>
    <row r="864" spans="1:12" ht="18" customHeight="1" x14ac:dyDescent="0.25">
      <c r="A864" s="77">
        <v>1029</v>
      </c>
      <c r="C864" s="95">
        <v>4</v>
      </c>
      <c r="D864" s="70">
        <v>33</v>
      </c>
      <c r="E864" s="70" t="s">
        <v>293</v>
      </c>
      <c r="G864" s="99" t="s">
        <v>254</v>
      </c>
      <c r="H864" s="96" t="s">
        <v>120</v>
      </c>
      <c r="J864" s="97">
        <v>3337</v>
      </c>
      <c r="K864" s="70" t="s">
        <v>294</v>
      </c>
      <c r="L864" s="115">
        <f t="shared" si="14"/>
        <v>0.34211943997592847</v>
      </c>
    </row>
    <row r="865" spans="1:12" ht="18" customHeight="1" x14ac:dyDescent="0.25">
      <c r="A865" s="77">
        <v>1030</v>
      </c>
      <c r="C865" s="95">
        <v>5</v>
      </c>
      <c r="D865" s="70">
        <v>40</v>
      </c>
      <c r="E865" s="70" t="s">
        <v>196</v>
      </c>
      <c r="G865" s="99" t="s">
        <v>254</v>
      </c>
      <c r="H865" s="96" t="s">
        <v>120</v>
      </c>
      <c r="J865" s="97">
        <v>3337</v>
      </c>
      <c r="K865" s="70" t="s">
        <v>294</v>
      </c>
      <c r="L865" s="115">
        <f t="shared" si="14"/>
        <v>0.62831853071795862</v>
      </c>
    </row>
    <row r="866" spans="1:12" ht="18" customHeight="1" x14ac:dyDescent="0.25">
      <c r="A866" s="77">
        <v>1031</v>
      </c>
      <c r="C866" s="95">
        <v>4.5</v>
      </c>
      <c r="D866" s="70">
        <v>35</v>
      </c>
      <c r="E866" s="70" t="s">
        <v>196</v>
      </c>
      <c r="G866" s="99" t="s">
        <v>254</v>
      </c>
      <c r="H866" s="96" t="s">
        <v>120</v>
      </c>
      <c r="J866" s="97">
        <v>3337</v>
      </c>
      <c r="K866" s="70" t="s">
        <v>294</v>
      </c>
      <c r="L866" s="115">
        <f t="shared" si="14"/>
        <v>0.43295073757284336</v>
      </c>
    </row>
    <row r="867" spans="1:12" ht="18" customHeight="1" x14ac:dyDescent="0.25">
      <c r="A867" s="77">
        <v>1032</v>
      </c>
      <c r="C867" s="95">
        <v>7</v>
      </c>
      <c r="D867" s="70">
        <v>36</v>
      </c>
      <c r="E867" s="70" t="s">
        <v>196</v>
      </c>
      <c r="G867" s="99" t="s">
        <v>254</v>
      </c>
      <c r="H867" s="96" t="s">
        <v>120</v>
      </c>
      <c r="J867" s="97">
        <v>3337</v>
      </c>
      <c r="K867" s="70" t="s">
        <v>294</v>
      </c>
      <c r="L867" s="115">
        <f t="shared" si="14"/>
        <v>0.7125132138341651</v>
      </c>
    </row>
    <row r="868" spans="1:12" ht="18" customHeight="1" x14ac:dyDescent="0.25">
      <c r="A868" s="77">
        <v>1033</v>
      </c>
      <c r="C868" s="95">
        <v>5</v>
      </c>
      <c r="D868" s="70">
        <v>33</v>
      </c>
      <c r="E868" s="70" t="s">
        <v>196</v>
      </c>
      <c r="G868" s="99" t="s">
        <v>254</v>
      </c>
      <c r="H868" s="96" t="s">
        <v>120</v>
      </c>
      <c r="J868" s="97">
        <v>3337</v>
      </c>
      <c r="K868" s="70" t="s">
        <v>294</v>
      </c>
      <c r="L868" s="115">
        <f t="shared" si="14"/>
        <v>0.42764929996991058</v>
      </c>
    </row>
    <row r="869" spans="1:12" ht="18" customHeight="1" x14ac:dyDescent="0.25">
      <c r="A869" s="77">
        <v>1034</v>
      </c>
      <c r="C869" s="95">
        <v>5</v>
      </c>
      <c r="D869" s="70">
        <v>34</v>
      </c>
      <c r="E869" s="70" t="s">
        <v>196</v>
      </c>
      <c r="G869" s="99" t="s">
        <v>254</v>
      </c>
      <c r="H869" s="96" t="s">
        <v>120</v>
      </c>
      <c r="J869" s="97">
        <v>3337</v>
      </c>
      <c r="K869" s="70" t="s">
        <v>294</v>
      </c>
      <c r="L869" s="115">
        <f t="shared" si="14"/>
        <v>0.45396013844372513</v>
      </c>
    </row>
    <row r="870" spans="1:12" ht="18" customHeight="1" x14ac:dyDescent="0.25">
      <c r="A870" s="77">
        <v>1035</v>
      </c>
      <c r="C870" s="95">
        <v>4.5</v>
      </c>
      <c r="D870" s="70">
        <v>39</v>
      </c>
      <c r="E870" s="70" t="s">
        <v>196</v>
      </c>
      <c r="G870" s="99" t="s">
        <v>254</v>
      </c>
      <c r="H870" s="96" t="s">
        <v>120</v>
      </c>
      <c r="J870" s="97">
        <v>3337</v>
      </c>
      <c r="K870" s="70" t="s">
        <v>294</v>
      </c>
      <c r="L870" s="115">
        <f t="shared" si="14"/>
        <v>0.5375657729373835</v>
      </c>
    </row>
    <row r="871" spans="1:12" ht="18" customHeight="1" x14ac:dyDescent="0.25">
      <c r="A871" s="77">
        <v>1036</v>
      </c>
      <c r="C871" s="95">
        <v>4.5</v>
      </c>
      <c r="D871" s="70">
        <v>35</v>
      </c>
      <c r="E871" s="70" t="s">
        <v>196</v>
      </c>
      <c r="G871" s="99" t="s">
        <v>254</v>
      </c>
      <c r="H871" s="96" t="s">
        <v>120</v>
      </c>
      <c r="J871" s="97">
        <v>3337</v>
      </c>
      <c r="K871" s="70" t="s">
        <v>294</v>
      </c>
      <c r="L871" s="115">
        <f t="shared" si="14"/>
        <v>0.43295073757284336</v>
      </c>
    </row>
    <row r="872" spans="1:12" ht="18" customHeight="1" x14ac:dyDescent="0.25">
      <c r="A872" s="77">
        <v>1037</v>
      </c>
      <c r="C872" s="95">
        <v>5.5</v>
      </c>
      <c r="D872" s="70">
        <v>35</v>
      </c>
      <c r="E872" s="70" t="s">
        <v>196</v>
      </c>
      <c r="G872" s="99" t="s">
        <v>254</v>
      </c>
      <c r="H872" s="96" t="s">
        <v>120</v>
      </c>
      <c r="J872" s="97">
        <v>3337</v>
      </c>
      <c r="K872" s="70" t="s">
        <v>294</v>
      </c>
      <c r="L872" s="115">
        <f t="shared" si="14"/>
        <v>0.52916201258903073</v>
      </c>
    </row>
    <row r="873" spans="1:12" ht="18" customHeight="1" x14ac:dyDescent="0.25">
      <c r="A873" s="77">
        <v>1039</v>
      </c>
      <c r="C873" s="95">
        <v>3</v>
      </c>
      <c r="D873" s="70">
        <v>31</v>
      </c>
      <c r="E873" s="70" t="s">
        <v>196</v>
      </c>
      <c r="G873" s="99" t="s">
        <v>254</v>
      </c>
      <c r="H873" s="96" t="s">
        <v>120</v>
      </c>
      <c r="J873" s="97">
        <v>3337</v>
      </c>
      <c r="K873" s="70" t="s">
        <v>294</v>
      </c>
      <c r="L873" s="115">
        <f t="shared" si="14"/>
        <v>0.22643029050748437</v>
      </c>
    </row>
    <row r="874" spans="1:12" ht="18" customHeight="1" x14ac:dyDescent="0.25">
      <c r="A874" s="77">
        <v>1040</v>
      </c>
      <c r="C874" s="95">
        <v>5</v>
      </c>
      <c r="D874" s="70">
        <v>33</v>
      </c>
      <c r="E874" s="70" t="s">
        <v>196</v>
      </c>
      <c r="G874" s="99" t="s">
        <v>254</v>
      </c>
      <c r="H874" s="96" t="s">
        <v>120</v>
      </c>
      <c r="J874" s="97">
        <v>3337</v>
      </c>
      <c r="K874" s="70" t="s">
        <v>294</v>
      </c>
      <c r="L874" s="115">
        <f t="shared" si="14"/>
        <v>0.42764929996991058</v>
      </c>
    </row>
    <row r="875" spans="1:12" ht="18" customHeight="1" x14ac:dyDescent="0.25">
      <c r="A875" s="77">
        <v>1202</v>
      </c>
      <c r="C875" s="95">
        <v>4</v>
      </c>
      <c r="D875" s="70">
        <v>47</v>
      </c>
      <c r="E875" s="70" t="s">
        <v>196</v>
      </c>
      <c r="G875" s="99" t="s">
        <v>254</v>
      </c>
      <c r="H875" s="96" t="s">
        <v>120</v>
      </c>
      <c r="J875" s="97">
        <v>3337</v>
      </c>
      <c r="K875" s="70" t="s">
        <v>294</v>
      </c>
      <c r="L875" s="115">
        <f t="shared" si="14"/>
        <v>0.69397781717798535</v>
      </c>
    </row>
    <row r="876" spans="1:12" ht="18" customHeight="1" x14ac:dyDescent="0.25">
      <c r="A876" s="77">
        <v>1203</v>
      </c>
      <c r="C876" s="95">
        <v>6</v>
      </c>
      <c r="D876" s="70">
        <v>33</v>
      </c>
      <c r="E876" s="70" t="s">
        <v>196</v>
      </c>
      <c r="G876" s="99" t="s">
        <v>254</v>
      </c>
      <c r="H876" s="96" t="s">
        <v>120</v>
      </c>
      <c r="J876" s="97">
        <v>3337</v>
      </c>
      <c r="K876" s="70" t="s">
        <v>294</v>
      </c>
      <c r="L876" s="115">
        <f t="shared" si="14"/>
        <v>0.51317915996389274</v>
      </c>
    </row>
    <row r="877" spans="1:12" ht="18" customHeight="1" x14ac:dyDescent="0.25">
      <c r="A877" s="77">
        <v>1204</v>
      </c>
      <c r="C877" s="95">
        <v>4.5</v>
      </c>
      <c r="D877" s="70">
        <v>35</v>
      </c>
      <c r="E877" s="70" t="s">
        <v>196</v>
      </c>
      <c r="G877" s="99" t="s">
        <v>254</v>
      </c>
      <c r="H877" s="96" t="s">
        <v>120</v>
      </c>
      <c r="J877" s="97">
        <v>3337</v>
      </c>
      <c r="K877" s="70" t="s">
        <v>294</v>
      </c>
      <c r="L877" s="115">
        <f t="shared" si="14"/>
        <v>0.43295073757284336</v>
      </c>
    </row>
    <row r="878" spans="1:12" ht="18" customHeight="1" x14ac:dyDescent="0.25">
      <c r="A878" s="77">
        <v>1205</v>
      </c>
      <c r="C878" s="95">
        <v>7.5</v>
      </c>
      <c r="D878" s="70">
        <v>42</v>
      </c>
      <c r="E878" s="70" t="s">
        <v>196</v>
      </c>
      <c r="G878" s="99" t="s">
        <v>254</v>
      </c>
      <c r="H878" s="96" t="s">
        <v>120</v>
      </c>
      <c r="J878" s="97">
        <v>3337</v>
      </c>
      <c r="K878" s="70" t="s">
        <v>294</v>
      </c>
      <c r="L878" s="115">
        <f t="shared" si="14"/>
        <v>1.0390817701748241</v>
      </c>
    </row>
    <row r="879" spans="1:12" ht="18" customHeight="1" x14ac:dyDescent="0.25">
      <c r="A879" s="77">
        <v>9926</v>
      </c>
      <c r="C879" s="95">
        <v>4.0999999999999996</v>
      </c>
      <c r="D879" s="70">
        <v>41</v>
      </c>
      <c r="E879" s="70" t="s">
        <v>196</v>
      </c>
      <c r="G879" s="99" t="s">
        <v>254</v>
      </c>
      <c r="H879" s="96" t="s">
        <v>120</v>
      </c>
      <c r="J879" s="97">
        <v>3337</v>
      </c>
      <c r="K879" s="70" t="s">
        <v>294</v>
      </c>
      <c r="L879" s="115">
        <f t="shared" si="14"/>
        <v>0.5413042681951552</v>
      </c>
    </row>
    <row r="880" spans="1:12" ht="18" customHeight="1" x14ac:dyDescent="0.25">
      <c r="A880" s="77">
        <v>9927</v>
      </c>
      <c r="C880" s="95">
        <v>4.8</v>
      </c>
      <c r="D880" s="70">
        <v>42</v>
      </c>
      <c r="E880" s="70" t="s">
        <v>228</v>
      </c>
      <c r="G880" s="99" t="s">
        <v>254</v>
      </c>
      <c r="H880" s="96" t="s">
        <v>120</v>
      </c>
      <c r="J880" s="97">
        <v>3337</v>
      </c>
      <c r="K880" s="70" t="s">
        <v>294</v>
      </c>
      <c r="L880" s="115">
        <f t="shared" si="14"/>
        <v>0.66501233291188733</v>
      </c>
    </row>
    <row r="881" spans="1:12" ht="18" customHeight="1" x14ac:dyDescent="0.25">
      <c r="A881" s="77">
        <v>9928</v>
      </c>
      <c r="C881" s="95">
        <v>5</v>
      </c>
      <c r="D881" s="70">
        <v>41</v>
      </c>
      <c r="E881" s="70" t="s">
        <v>228</v>
      </c>
      <c r="G881" s="99" t="s">
        <v>254</v>
      </c>
      <c r="H881" s="96" t="s">
        <v>120</v>
      </c>
      <c r="J881" s="97">
        <v>3337</v>
      </c>
      <c r="K881" s="70" t="s">
        <v>294</v>
      </c>
      <c r="L881" s="115">
        <f t="shared" si="14"/>
        <v>0.6601271563355553</v>
      </c>
    </row>
    <row r="882" spans="1:12" ht="18" customHeight="1" x14ac:dyDescent="0.25">
      <c r="A882" s="77">
        <v>9929</v>
      </c>
      <c r="C882" s="95">
        <v>4.5</v>
      </c>
      <c r="D882" s="70">
        <v>45</v>
      </c>
      <c r="E882" s="70" t="s">
        <v>196</v>
      </c>
      <c r="G882" s="99" t="s">
        <v>254</v>
      </c>
      <c r="H882" s="96" t="s">
        <v>120</v>
      </c>
      <c r="J882" s="97">
        <v>3337</v>
      </c>
      <c r="K882" s="70" t="s">
        <v>294</v>
      </c>
      <c r="L882" s="115">
        <f t="shared" si="14"/>
        <v>0.71569407639592475</v>
      </c>
    </row>
    <row r="883" spans="1:12" ht="18" customHeight="1" x14ac:dyDescent="0.25">
      <c r="A883" s="77">
        <v>9930</v>
      </c>
      <c r="C883" s="95">
        <v>4.9000000000000004</v>
      </c>
      <c r="D883" s="70">
        <v>36</v>
      </c>
      <c r="E883" s="70" t="s">
        <v>228</v>
      </c>
      <c r="G883" s="99" t="s">
        <v>254</v>
      </c>
      <c r="H883" s="96" t="s">
        <v>120</v>
      </c>
      <c r="J883" s="97">
        <v>3337</v>
      </c>
      <c r="K883" s="70" t="s">
        <v>294</v>
      </c>
      <c r="L883" s="115">
        <f t="shared" si="14"/>
        <v>0.49875924968391555</v>
      </c>
    </row>
    <row r="884" spans="1:12" ht="18" customHeight="1" x14ac:dyDescent="0.25">
      <c r="A884" s="77">
        <v>9931</v>
      </c>
      <c r="C884" s="95">
        <v>4.0999999999999996</v>
      </c>
      <c r="D884" s="70">
        <v>52</v>
      </c>
      <c r="E884" s="70" t="s">
        <v>228</v>
      </c>
      <c r="G884" s="99" t="s">
        <v>254</v>
      </c>
      <c r="H884" s="96" t="s">
        <v>120</v>
      </c>
      <c r="J884" s="97">
        <v>3337</v>
      </c>
      <c r="K884" s="70" t="s">
        <v>294</v>
      </c>
      <c r="L884" s="115">
        <f t="shared" si="14"/>
        <v>0.87072381986894709</v>
      </c>
    </row>
    <row r="885" spans="1:12" ht="18" customHeight="1" x14ac:dyDescent="0.25">
      <c r="A885" s="77">
        <v>9932</v>
      </c>
      <c r="C885" s="95">
        <v>5</v>
      </c>
      <c r="D885" s="70">
        <v>52</v>
      </c>
      <c r="E885" s="70" t="s">
        <v>196</v>
      </c>
      <c r="G885" s="99" t="s">
        <v>254</v>
      </c>
      <c r="H885" s="96" t="s">
        <v>120</v>
      </c>
      <c r="J885" s="97">
        <v>3337</v>
      </c>
      <c r="K885" s="70" t="s">
        <v>294</v>
      </c>
      <c r="L885" s="115">
        <f t="shared" si="14"/>
        <v>1.06185831691335</v>
      </c>
    </row>
    <row r="886" spans="1:12" ht="18" customHeight="1" x14ac:dyDescent="0.25">
      <c r="A886" s="77">
        <v>9934</v>
      </c>
      <c r="C886" s="95">
        <v>6</v>
      </c>
      <c r="D886" s="70">
        <v>58</v>
      </c>
      <c r="E886" s="70" t="s">
        <v>196</v>
      </c>
      <c r="G886" s="99" t="s">
        <v>254</v>
      </c>
      <c r="H886" s="96" t="s">
        <v>120</v>
      </c>
      <c r="J886" s="97">
        <v>3337</v>
      </c>
      <c r="K886" s="70" t="s">
        <v>294</v>
      </c>
      <c r="L886" s="115">
        <f t="shared" si="14"/>
        <v>1.5852476530014097</v>
      </c>
    </row>
    <row r="887" spans="1:12" ht="18" customHeight="1" x14ac:dyDescent="0.25">
      <c r="A887" s="77">
        <v>9935</v>
      </c>
      <c r="C887" s="95">
        <v>5</v>
      </c>
      <c r="D887" s="70">
        <v>37</v>
      </c>
      <c r="E887" s="70" t="s">
        <v>228</v>
      </c>
      <c r="G887" s="99" t="s">
        <v>254</v>
      </c>
      <c r="H887" s="96" t="s">
        <v>120</v>
      </c>
      <c r="J887" s="97">
        <v>3337</v>
      </c>
      <c r="K887" s="70" t="s">
        <v>294</v>
      </c>
      <c r="L887" s="115">
        <f t="shared" ref="L887:L950" si="15">(PI()*((D887)^2)/4)*C887/10000</f>
        <v>0.53760504284555333</v>
      </c>
    </row>
    <row r="888" spans="1:12" ht="18" customHeight="1" x14ac:dyDescent="0.25">
      <c r="A888" s="77">
        <v>9936</v>
      </c>
      <c r="C888" s="95">
        <v>3.1</v>
      </c>
      <c r="D888" s="70">
        <v>38</v>
      </c>
      <c r="E888" s="70" t="s">
        <v>196</v>
      </c>
      <c r="G888" s="99" t="s">
        <v>254</v>
      </c>
      <c r="H888" s="96" t="s">
        <v>120</v>
      </c>
      <c r="J888" s="97">
        <v>3337</v>
      </c>
      <c r="K888" s="70" t="s">
        <v>294</v>
      </c>
      <c r="L888" s="115">
        <f t="shared" si="15"/>
        <v>0.35157563386323371</v>
      </c>
    </row>
    <row r="889" spans="1:12" ht="18" customHeight="1" x14ac:dyDescent="0.25">
      <c r="A889" s="77">
        <v>9937</v>
      </c>
      <c r="C889" s="95">
        <v>3.3</v>
      </c>
      <c r="D889" s="70">
        <v>46</v>
      </c>
      <c r="E889" s="70" t="s">
        <v>196</v>
      </c>
      <c r="G889" s="99" t="s">
        <v>254</v>
      </c>
      <c r="H889" s="96" t="s">
        <v>120</v>
      </c>
      <c r="J889" s="97">
        <v>3337</v>
      </c>
      <c r="K889" s="70" t="s">
        <v>294</v>
      </c>
      <c r="L889" s="115">
        <f t="shared" si="15"/>
        <v>0.54842782953717018</v>
      </c>
    </row>
    <row r="890" spans="1:12" ht="18" customHeight="1" x14ac:dyDescent="0.25">
      <c r="A890" s="77">
        <v>9938</v>
      </c>
      <c r="C890" s="95">
        <v>4.3</v>
      </c>
      <c r="D890" s="70">
        <v>58</v>
      </c>
      <c r="E890" s="70" t="s">
        <v>196</v>
      </c>
      <c r="G890" s="99" t="s">
        <v>254</v>
      </c>
      <c r="H890" s="96" t="s">
        <v>120</v>
      </c>
      <c r="J890" s="97">
        <v>3337</v>
      </c>
      <c r="K890" s="70" t="s">
        <v>294</v>
      </c>
      <c r="L890" s="115">
        <f t="shared" si="15"/>
        <v>1.136094151317677</v>
      </c>
    </row>
    <row r="891" spans="1:12" ht="18" customHeight="1" x14ac:dyDescent="0.25">
      <c r="A891" s="77">
        <v>9939</v>
      </c>
      <c r="C891" s="95">
        <v>5</v>
      </c>
      <c r="D891" s="70">
        <v>40</v>
      </c>
      <c r="E891" s="70" t="s">
        <v>196</v>
      </c>
      <c r="G891" s="99" t="s">
        <v>254</v>
      </c>
      <c r="H891" s="96" t="s">
        <v>120</v>
      </c>
      <c r="J891" s="97">
        <v>3337</v>
      </c>
      <c r="K891" s="70" t="s">
        <v>294</v>
      </c>
      <c r="L891" s="115">
        <f t="shared" si="15"/>
        <v>0.62831853071795862</v>
      </c>
    </row>
    <row r="892" spans="1:12" ht="18" customHeight="1" x14ac:dyDescent="0.25">
      <c r="A892" s="77">
        <v>9940</v>
      </c>
      <c r="C892" s="95">
        <v>4.0999999999999996</v>
      </c>
      <c r="D892" s="70">
        <v>37</v>
      </c>
      <c r="E892" s="70" t="s">
        <v>196</v>
      </c>
      <c r="G892" s="99" t="s">
        <v>254</v>
      </c>
      <c r="H892" s="96" t="s">
        <v>120</v>
      </c>
      <c r="J892" s="97">
        <v>3337</v>
      </c>
      <c r="K892" s="70" t="s">
        <v>294</v>
      </c>
      <c r="L892" s="115">
        <f t="shared" si="15"/>
        <v>0.44083613513335379</v>
      </c>
    </row>
    <row r="893" spans="1:12" ht="18" customHeight="1" x14ac:dyDescent="0.25">
      <c r="A893" s="77">
        <v>9941</v>
      </c>
      <c r="C893" s="95">
        <v>3.4</v>
      </c>
      <c r="D893" s="70">
        <v>45</v>
      </c>
      <c r="E893" s="70" t="s">
        <v>196</v>
      </c>
      <c r="G893" s="99" t="s">
        <v>254</v>
      </c>
      <c r="H893" s="96" t="s">
        <v>120</v>
      </c>
      <c r="J893" s="97">
        <v>3337</v>
      </c>
      <c r="K893" s="70" t="s">
        <v>294</v>
      </c>
      <c r="L893" s="115">
        <f t="shared" si="15"/>
        <v>0.54074663549914315</v>
      </c>
    </row>
    <row r="894" spans="1:12" ht="18" customHeight="1" x14ac:dyDescent="0.25">
      <c r="A894" s="77">
        <v>9942</v>
      </c>
      <c r="C894" s="95">
        <v>5.2</v>
      </c>
      <c r="D894" s="70">
        <v>61</v>
      </c>
      <c r="E894" s="70" t="s">
        <v>196</v>
      </c>
      <c r="G894" s="99" t="s">
        <v>254</v>
      </c>
      <c r="H894" s="96" t="s">
        <v>120</v>
      </c>
      <c r="J894" s="97">
        <v>3337</v>
      </c>
      <c r="K894" s="70" t="s">
        <v>294</v>
      </c>
      <c r="L894" s="115">
        <f t="shared" si="15"/>
        <v>1.5196826143209907</v>
      </c>
    </row>
    <row r="895" spans="1:12" ht="18" customHeight="1" x14ac:dyDescent="0.25">
      <c r="A895" s="77">
        <v>9943</v>
      </c>
      <c r="C895" s="95">
        <v>4.3</v>
      </c>
      <c r="D895" s="70">
        <v>48</v>
      </c>
      <c r="E895" s="70" t="s">
        <v>196</v>
      </c>
      <c r="G895" s="99" t="s">
        <v>254</v>
      </c>
      <c r="H895" s="96" t="s">
        <v>120</v>
      </c>
      <c r="J895" s="97">
        <v>3337</v>
      </c>
      <c r="K895" s="70" t="s">
        <v>294</v>
      </c>
      <c r="L895" s="115">
        <f t="shared" si="15"/>
        <v>0.77810966844111995</v>
      </c>
    </row>
    <row r="896" spans="1:12" ht="18" customHeight="1" x14ac:dyDescent="0.25">
      <c r="A896" s="77">
        <v>9944</v>
      </c>
      <c r="C896" s="95">
        <v>5.6</v>
      </c>
      <c r="D896" s="70">
        <v>47</v>
      </c>
      <c r="E896" s="70" t="s">
        <v>228</v>
      </c>
      <c r="G896" s="99" t="s">
        <v>254</v>
      </c>
      <c r="H896" s="96" t="s">
        <v>120</v>
      </c>
      <c r="J896" s="97">
        <v>3337</v>
      </c>
      <c r="K896" s="70" t="s">
        <v>294</v>
      </c>
      <c r="L896" s="115">
        <f t="shared" si="15"/>
        <v>0.97156894404917948</v>
      </c>
    </row>
    <row r="897" spans="1:12" ht="18" customHeight="1" x14ac:dyDescent="0.25">
      <c r="A897" s="77">
        <v>9945</v>
      </c>
      <c r="C897" s="95">
        <v>2.9</v>
      </c>
      <c r="D897" s="70">
        <v>45</v>
      </c>
      <c r="E897" s="70" t="s">
        <v>196</v>
      </c>
      <c r="G897" s="99" t="s">
        <v>254</v>
      </c>
      <c r="H897" s="96" t="s">
        <v>120</v>
      </c>
      <c r="J897" s="97">
        <v>3337</v>
      </c>
      <c r="K897" s="70" t="s">
        <v>294</v>
      </c>
      <c r="L897" s="115">
        <f t="shared" si="15"/>
        <v>0.46122507145515146</v>
      </c>
    </row>
    <row r="898" spans="1:12" ht="18" customHeight="1" x14ac:dyDescent="0.25">
      <c r="A898" s="77">
        <v>9946</v>
      </c>
      <c r="C898" s="95">
        <v>3.1</v>
      </c>
      <c r="D898" s="70">
        <v>57</v>
      </c>
      <c r="E898" s="70" t="s">
        <v>196</v>
      </c>
      <c r="G898" s="99" t="s">
        <v>254</v>
      </c>
      <c r="H898" s="96" t="s">
        <v>120</v>
      </c>
      <c r="J898" s="97">
        <v>3337</v>
      </c>
      <c r="K898" s="70" t="s">
        <v>294</v>
      </c>
      <c r="L898" s="115">
        <f t="shared" si="15"/>
        <v>0.79104517619227599</v>
      </c>
    </row>
    <row r="899" spans="1:12" ht="18" customHeight="1" x14ac:dyDescent="0.25">
      <c r="A899" s="77">
        <v>9947</v>
      </c>
      <c r="C899" s="95">
        <v>3.8</v>
      </c>
      <c r="D899" s="70">
        <v>40</v>
      </c>
      <c r="E899" s="70" t="s">
        <v>228</v>
      </c>
      <c r="G899" s="99" t="s">
        <v>254</v>
      </c>
      <c r="H899" s="96" t="s">
        <v>120</v>
      </c>
      <c r="J899" s="97">
        <v>3337</v>
      </c>
      <c r="K899" s="70" t="s">
        <v>294</v>
      </c>
      <c r="L899" s="115">
        <f t="shared" si="15"/>
        <v>0.47752208334564855</v>
      </c>
    </row>
    <row r="900" spans="1:12" ht="18" customHeight="1" x14ac:dyDescent="0.25">
      <c r="A900" s="77">
        <v>9948</v>
      </c>
      <c r="C900" s="95">
        <v>5</v>
      </c>
      <c r="D900" s="70">
        <v>36</v>
      </c>
      <c r="E900" s="70" t="s">
        <v>232</v>
      </c>
      <c r="G900" s="99" t="s">
        <v>254</v>
      </c>
      <c r="H900" s="96" t="s">
        <v>120</v>
      </c>
      <c r="J900" s="97">
        <v>3337</v>
      </c>
      <c r="K900" s="70" t="s">
        <v>294</v>
      </c>
      <c r="L900" s="115">
        <f t="shared" si="15"/>
        <v>0.50893800988154647</v>
      </c>
    </row>
    <row r="901" spans="1:12" ht="18" customHeight="1" x14ac:dyDescent="0.25">
      <c r="A901" s="77">
        <v>9949</v>
      </c>
      <c r="C901" s="95">
        <v>5</v>
      </c>
      <c r="D901" s="70">
        <v>35</v>
      </c>
      <c r="E901" s="70" t="s">
        <v>232</v>
      </c>
      <c r="G901" s="99" t="s">
        <v>254</v>
      </c>
      <c r="H901" s="96" t="s">
        <v>120</v>
      </c>
      <c r="J901" s="97">
        <v>3337</v>
      </c>
      <c r="K901" s="70" t="s">
        <v>294</v>
      </c>
      <c r="L901" s="115">
        <f t="shared" si="15"/>
        <v>0.48105637508093707</v>
      </c>
    </row>
    <row r="902" spans="1:12" ht="18" customHeight="1" x14ac:dyDescent="0.25">
      <c r="A902" s="77">
        <v>1578</v>
      </c>
      <c r="B902" s="94" t="s">
        <v>217</v>
      </c>
      <c r="C902" s="95">
        <v>2.4</v>
      </c>
      <c r="D902" s="70">
        <v>71</v>
      </c>
      <c r="E902" s="70" t="s">
        <v>218</v>
      </c>
      <c r="G902" s="99" t="s">
        <v>254</v>
      </c>
      <c r="J902" s="97">
        <v>8301</v>
      </c>
      <c r="K902" s="70" t="s">
        <v>219</v>
      </c>
      <c r="L902" s="115">
        <f t="shared" si="15"/>
        <v>0.95020611400476884</v>
      </c>
    </row>
    <row r="903" spans="1:12" ht="18" customHeight="1" x14ac:dyDescent="0.25">
      <c r="A903" s="77">
        <v>1579</v>
      </c>
      <c r="B903" s="94" t="s">
        <v>217</v>
      </c>
      <c r="C903" s="95">
        <v>3</v>
      </c>
      <c r="D903" s="70">
        <v>65</v>
      </c>
      <c r="E903" s="70" t="s">
        <v>218</v>
      </c>
      <c r="G903" s="99" t="s">
        <v>254</v>
      </c>
      <c r="J903" s="97">
        <v>8301</v>
      </c>
      <c r="K903" s="70" t="s">
        <v>219</v>
      </c>
      <c r="L903" s="115">
        <f t="shared" si="15"/>
        <v>0.99549217210626573</v>
      </c>
    </row>
    <row r="904" spans="1:12" ht="18" customHeight="1" x14ac:dyDescent="0.25">
      <c r="A904" s="77">
        <v>1580</v>
      </c>
      <c r="B904" s="94" t="s">
        <v>217</v>
      </c>
      <c r="C904" s="95">
        <v>4</v>
      </c>
      <c r="D904" s="70">
        <v>52</v>
      </c>
      <c r="E904" s="70" t="s">
        <v>275</v>
      </c>
      <c r="G904" s="99" t="s">
        <v>254</v>
      </c>
      <c r="J904" s="97">
        <v>8301</v>
      </c>
      <c r="K904" s="70" t="s">
        <v>219</v>
      </c>
      <c r="L904" s="115">
        <f t="shared" si="15"/>
        <v>0.84948665353068009</v>
      </c>
    </row>
    <row r="905" spans="1:12" ht="18" customHeight="1" x14ac:dyDescent="0.25">
      <c r="A905" s="77">
        <v>1560</v>
      </c>
      <c r="B905" s="94" t="s">
        <v>220</v>
      </c>
      <c r="C905" s="95">
        <v>11.5</v>
      </c>
      <c r="D905" s="70">
        <v>45</v>
      </c>
      <c r="E905" s="70" t="s">
        <v>196</v>
      </c>
      <c r="G905" s="99" t="s">
        <v>254</v>
      </c>
      <c r="J905" s="97">
        <v>8460</v>
      </c>
      <c r="K905" s="70" t="s">
        <v>226</v>
      </c>
      <c r="L905" s="115">
        <f t="shared" si="15"/>
        <v>1.8289959730118077</v>
      </c>
    </row>
    <row r="906" spans="1:12" ht="18" customHeight="1" x14ac:dyDescent="0.25">
      <c r="A906" s="77">
        <v>1601</v>
      </c>
      <c r="B906" s="94" t="s">
        <v>220</v>
      </c>
      <c r="C906" s="95">
        <v>6.5</v>
      </c>
      <c r="D906" s="70">
        <v>52</v>
      </c>
      <c r="E906" s="70" t="s">
        <v>196</v>
      </c>
      <c r="G906" s="99" t="s">
        <v>254</v>
      </c>
      <c r="J906" s="97">
        <v>8460</v>
      </c>
      <c r="K906" s="70" t="s">
        <v>227</v>
      </c>
      <c r="L906" s="115">
        <f t="shared" si="15"/>
        <v>1.3804158119873551</v>
      </c>
    </row>
    <row r="907" spans="1:12" ht="18" customHeight="1" x14ac:dyDescent="0.25">
      <c r="A907" s="77">
        <v>1696</v>
      </c>
      <c r="B907" s="94" t="s">
        <v>220</v>
      </c>
      <c r="C907" s="95">
        <v>6</v>
      </c>
      <c r="D907" s="70">
        <v>45</v>
      </c>
      <c r="E907" s="70" t="s">
        <v>196</v>
      </c>
      <c r="G907" s="99" t="s">
        <v>254</v>
      </c>
      <c r="J907" s="97">
        <v>8460</v>
      </c>
      <c r="K907" s="70" t="s">
        <v>222</v>
      </c>
      <c r="L907" s="115">
        <f t="shared" si="15"/>
        <v>0.95425876852789948</v>
      </c>
    </row>
    <row r="908" spans="1:12" ht="18" customHeight="1" x14ac:dyDescent="0.25">
      <c r="A908" s="77">
        <v>1697</v>
      </c>
      <c r="B908" s="94" t="s">
        <v>220</v>
      </c>
      <c r="C908" s="95">
        <v>4.5</v>
      </c>
      <c r="D908" s="70">
        <v>56</v>
      </c>
      <c r="E908" s="70" t="s">
        <v>196</v>
      </c>
      <c r="G908" s="99" t="s">
        <v>254</v>
      </c>
      <c r="J908" s="97">
        <v>8460</v>
      </c>
      <c r="K908" s="70" t="s">
        <v>222</v>
      </c>
      <c r="L908" s="115">
        <f t="shared" si="15"/>
        <v>1.108353888186479</v>
      </c>
    </row>
    <row r="909" spans="1:12" ht="18" customHeight="1" x14ac:dyDescent="0.25">
      <c r="A909" s="77">
        <v>1698</v>
      </c>
      <c r="B909" s="94" t="s">
        <v>220</v>
      </c>
      <c r="C909" s="95">
        <v>6</v>
      </c>
      <c r="D909" s="70">
        <v>40</v>
      </c>
      <c r="E909" s="70" t="s">
        <v>196</v>
      </c>
      <c r="G909" s="99" t="s">
        <v>254</v>
      </c>
      <c r="J909" s="97">
        <v>8460</v>
      </c>
      <c r="K909" s="70" t="s">
        <v>222</v>
      </c>
      <c r="L909" s="115">
        <f t="shared" si="15"/>
        <v>0.7539822368615503</v>
      </c>
    </row>
    <row r="910" spans="1:12" ht="18" customHeight="1" x14ac:dyDescent="0.25">
      <c r="A910" s="77">
        <v>1699</v>
      </c>
      <c r="B910" s="94" t="s">
        <v>220</v>
      </c>
      <c r="C910" s="95">
        <v>6.5</v>
      </c>
      <c r="D910" s="70">
        <v>42</v>
      </c>
      <c r="E910" s="70" t="s">
        <v>196</v>
      </c>
      <c r="G910" s="99" t="s">
        <v>254</v>
      </c>
      <c r="J910" s="97">
        <v>8460</v>
      </c>
      <c r="K910" s="70" t="s">
        <v>222</v>
      </c>
      <c r="L910" s="115">
        <f t="shared" si="15"/>
        <v>0.90053753415151427</v>
      </c>
    </row>
    <row r="911" spans="1:12" ht="18" customHeight="1" x14ac:dyDescent="0.25">
      <c r="A911" s="77">
        <v>1700</v>
      </c>
      <c r="B911" s="94" t="s">
        <v>220</v>
      </c>
      <c r="C911" s="95">
        <v>6</v>
      </c>
      <c r="D911" s="70">
        <v>58</v>
      </c>
      <c r="E911" s="70" t="s">
        <v>196</v>
      </c>
      <c r="G911" s="99" t="s">
        <v>254</v>
      </c>
      <c r="J911" s="97">
        <v>8460</v>
      </c>
      <c r="K911" s="70" t="s">
        <v>223</v>
      </c>
      <c r="L911" s="115">
        <f t="shared" si="15"/>
        <v>1.5852476530014097</v>
      </c>
    </row>
    <row r="912" spans="1:12" ht="18" customHeight="1" x14ac:dyDescent="0.25">
      <c r="A912" s="77">
        <v>1701</v>
      </c>
      <c r="B912" s="94" t="s">
        <v>220</v>
      </c>
      <c r="C912" s="95">
        <v>5</v>
      </c>
      <c r="D912" s="70">
        <v>51</v>
      </c>
      <c r="E912" s="70" t="s">
        <v>228</v>
      </c>
      <c r="G912" s="99" t="s">
        <v>254</v>
      </c>
      <c r="J912" s="97">
        <v>8460</v>
      </c>
      <c r="K912" s="70" t="s">
        <v>223</v>
      </c>
      <c r="L912" s="115">
        <f t="shared" si="15"/>
        <v>1.0214103114983815</v>
      </c>
    </row>
    <row r="913" spans="1:12" ht="18" customHeight="1" x14ac:dyDescent="0.25">
      <c r="A913" s="77">
        <v>1702</v>
      </c>
      <c r="B913" s="94" t="s">
        <v>220</v>
      </c>
      <c r="C913" s="95">
        <v>5</v>
      </c>
      <c r="D913" s="70">
        <v>34</v>
      </c>
      <c r="E913" s="70" t="s">
        <v>196</v>
      </c>
      <c r="G913" s="99" t="s">
        <v>254</v>
      </c>
      <c r="J913" s="97">
        <v>8460</v>
      </c>
      <c r="K913" s="70" t="s">
        <v>223</v>
      </c>
      <c r="L913" s="115">
        <f t="shared" si="15"/>
        <v>0.45396013844372513</v>
      </c>
    </row>
    <row r="914" spans="1:12" ht="18" customHeight="1" x14ac:dyDescent="0.25">
      <c r="A914" s="77">
        <v>1703</v>
      </c>
      <c r="B914" s="94" t="s">
        <v>220</v>
      </c>
      <c r="C914" s="95">
        <v>5</v>
      </c>
      <c r="D914" s="70">
        <v>44</v>
      </c>
      <c r="E914" s="70" t="s">
        <v>196</v>
      </c>
      <c r="G914" s="99" t="s">
        <v>254</v>
      </c>
      <c r="J914" s="97">
        <v>8460</v>
      </c>
      <c r="K914" s="70" t="s">
        <v>223</v>
      </c>
      <c r="L914" s="115">
        <f t="shared" si="15"/>
        <v>0.76026542216872994</v>
      </c>
    </row>
    <row r="915" spans="1:12" ht="18" customHeight="1" x14ac:dyDescent="0.25">
      <c r="A915" s="77">
        <v>1704</v>
      </c>
      <c r="B915" s="94" t="s">
        <v>220</v>
      </c>
      <c r="C915" s="95">
        <v>4</v>
      </c>
      <c r="D915" s="70">
        <v>40</v>
      </c>
      <c r="E915" s="70" t="s">
        <v>196</v>
      </c>
      <c r="G915" s="99" t="s">
        <v>254</v>
      </c>
      <c r="J915" s="97">
        <v>8460</v>
      </c>
      <c r="K915" s="70" t="s">
        <v>223</v>
      </c>
      <c r="L915" s="115">
        <f t="shared" si="15"/>
        <v>0.50265482457436694</v>
      </c>
    </row>
    <row r="916" spans="1:12" ht="18" customHeight="1" x14ac:dyDescent="0.25">
      <c r="A916" s="77">
        <v>1705</v>
      </c>
      <c r="B916" s="94" t="s">
        <v>220</v>
      </c>
      <c r="C916" s="95">
        <v>5</v>
      </c>
      <c r="D916" s="70">
        <v>40</v>
      </c>
      <c r="E916" s="70" t="s">
        <v>196</v>
      </c>
      <c r="G916" s="99" t="s">
        <v>254</v>
      </c>
      <c r="J916" s="97">
        <v>8460</v>
      </c>
      <c r="K916" s="70" t="s">
        <v>223</v>
      </c>
      <c r="L916" s="115">
        <f t="shared" si="15"/>
        <v>0.62831853071795862</v>
      </c>
    </row>
    <row r="917" spans="1:12" ht="18" customHeight="1" x14ac:dyDescent="0.25">
      <c r="A917" s="77">
        <v>1706</v>
      </c>
      <c r="B917" s="94" t="s">
        <v>220</v>
      </c>
      <c r="C917" s="95">
        <v>6</v>
      </c>
      <c r="D917" s="70">
        <v>40</v>
      </c>
      <c r="E917" s="70" t="s">
        <v>196</v>
      </c>
      <c r="G917" s="99" t="s">
        <v>254</v>
      </c>
      <c r="J917" s="97">
        <v>8460</v>
      </c>
      <c r="K917" s="70" t="s">
        <v>223</v>
      </c>
      <c r="L917" s="115">
        <f t="shared" si="15"/>
        <v>0.7539822368615503</v>
      </c>
    </row>
    <row r="918" spans="1:12" ht="18" customHeight="1" x14ac:dyDescent="0.25">
      <c r="A918" s="77">
        <v>1707</v>
      </c>
      <c r="B918" s="94" t="s">
        <v>220</v>
      </c>
      <c r="C918" s="95">
        <v>4.5</v>
      </c>
      <c r="D918" s="70">
        <v>43</v>
      </c>
      <c r="E918" s="70" t="s">
        <v>196</v>
      </c>
      <c r="G918" s="99" t="s">
        <v>254</v>
      </c>
      <c r="J918" s="97">
        <v>8460</v>
      </c>
      <c r="K918" s="70" t="s">
        <v>223</v>
      </c>
      <c r="L918" s="115">
        <f t="shared" si="15"/>
        <v>0.65349054185484678</v>
      </c>
    </row>
    <row r="919" spans="1:12" ht="18" customHeight="1" x14ac:dyDescent="0.25">
      <c r="A919" s="77">
        <v>1708</v>
      </c>
      <c r="B919" s="94" t="s">
        <v>220</v>
      </c>
      <c r="C919" s="95">
        <v>5</v>
      </c>
      <c r="D919" s="70">
        <v>42</v>
      </c>
      <c r="E919" s="70" t="s">
        <v>196</v>
      </c>
      <c r="G919" s="99" t="s">
        <v>254</v>
      </c>
      <c r="J919" s="97">
        <v>8460</v>
      </c>
      <c r="K919" s="70" t="s">
        <v>223</v>
      </c>
      <c r="L919" s="115">
        <f t="shared" si="15"/>
        <v>0.69272118011654937</v>
      </c>
    </row>
    <row r="920" spans="1:12" ht="18" customHeight="1" x14ac:dyDescent="0.25">
      <c r="A920" s="77">
        <v>1709</v>
      </c>
      <c r="B920" s="94" t="s">
        <v>220</v>
      </c>
      <c r="C920" s="95">
        <v>4.5</v>
      </c>
      <c r="D920" s="70">
        <v>40</v>
      </c>
      <c r="E920" s="70" t="s">
        <v>196</v>
      </c>
      <c r="G920" s="99" t="s">
        <v>254</v>
      </c>
      <c r="J920" s="97">
        <v>8460</v>
      </c>
      <c r="K920" s="70" t="s">
        <v>223</v>
      </c>
      <c r="L920" s="115">
        <f t="shared" si="15"/>
        <v>0.56548667764616278</v>
      </c>
    </row>
    <row r="921" spans="1:12" ht="18" customHeight="1" x14ac:dyDescent="0.25">
      <c r="A921" s="77">
        <v>1710</v>
      </c>
      <c r="B921" s="94" t="s">
        <v>220</v>
      </c>
      <c r="C921" s="95">
        <v>6</v>
      </c>
      <c r="D921" s="70">
        <v>33</v>
      </c>
      <c r="E921" s="70" t="s">
        <v>196</v>
      </c>
      <c r="G921" s="99" t="s">
        <v>254</v>
      </c>
      <c r="J921" s="97">
        <v>8460</v>
      </c>
      <c r="K921" s="70" t="s">
        <v>223</v>
      </c>
      <c r="L921" s="115">
        <f t="shared" si="15"/>
        <v>0.51317915996389274</v>
      </c>
    </row>
    <row r="922" spans="1:12" ht="18" customHeight="1" x14ac:dyDescent="0.25">
      <c r="A922" s="77">
        <v>1711</v>
      </c>
      <c r="B922" s="94" t="s">
        <v>220</v>
      </c>
      <c r="C922" s="95">
        <v>6</v>
      </c>
      <c r="D922" s="70">
        <v>40</v>
      </c>
      <c r="E922" s="70" t="s">
        <v>196</v>
      </c>
      <c r="G922" s="99" t="s">
        <v>254</v>
      </c>
      <c r="J922" s="97">
        <v>8460</v>
      </c>
      <c r="K922" s="70" t="s">
        <v>223</v>
      </c>
      <c r="L922" s="115">
        <f t="shared" si="15"/>
        <v>0.7539822368615503</v>
      </c>
    </row>
    <row r="923" spans="1:12" ht="18" customHeight="1" x14ac:dyDescent="0.25">
      <c r="A923" s="77">
        <v>1712</v>
      </c>
      <c r="B923" s="94" t="s">
        <v>220</v>
      </c>
      <c r="C923" s="95">
        <v>5</v>
      </c>
      <c r="D923" s="70">
        <v>50</v>
      </c>
      <c r="E923" s="70" t="s">
        <v>196</v>
      </c>
      <c r="G923" s="99" t="s">
        <v>254</v>
      </c>
      <c r="J923" s="97">
        <v>8460</v>
      </c>
      <c r="K923" s="70" t="s">
        <v>223</v>
      </c>
      <c r="L923" s="115">
        <f t="shared" si="15"/>
        <v>0.98174770424681046</v>
      </c>
    </row>
    <row r="924" spans="1:12" ht="18" customHeight="1" x14ac:dyDescent="0.25">
      <c r="A924" s="77">
        <v>1713</v>
      </c>
      <c r="B924" s="94" t="s">
        <v>220</v>
      </c>
      <c r="C924" s="95">
        <v>6</v>
      </c>
      <c r="D924" s="70">
        <v>39</v>
      </c>
      <c r="E924" s="70" t="s">
        <v>196</v>
      </c>
      <c r="G924" s="99" t="s">
        <v>254</v>
      </c>
      <c r="J924" s="97">
        <v>8460</v>
      </c>
      <c r="K924" s="70" t="s">
        <v>223</v>
      </c>
      <c r="L924" s="115">
        <f t="shared" si="15"/>
        <v>0.71675436391651126</v>
      </c>
    </row>
    <row r="925" spans="1:12" ht="18" customHeight="1" x14ac:dyDescent="0.25">
      <c r="A925" s="77">
        <v>1714</v>
      </c>
      <c r="B925" s="94" t="s">
        <v>220</v>
      </c>
      <c r="C925" s="95">
        <v>5</v>
      </c>
      <c r="D925" s="70">
        <v>48</v>
      </c>
      <c r="E925" s="70" t="s">
        <v>196</v>
      </c>
      <c r="G925" s="99" t="s">
        <v>254</v>
      </c>
      <c r="J925" s="97">
        <v>8460</v>
      </c>
      <c r="K925" s="70" t="s">
        <v>223</v>
      </c>
      <c r="L925" s="115">
        <f t="shared" si="15"/>
        <v>0.90477868423386043</v>
      </c>
    </row>
    <row r="926" spans="1:12" ht="18" customHeight="1" x14ac:dyDescent="0.25">
      <c r="A926" s="77">
        <v>1715</v>
      </c>
      <c r="B926" s="94" t="s">
        <v>220</v>
      </c>
      <c r="C926" s="95">
        <v>3.5</v>
      </c>
      <c r="D926" s="70">
        <v>45</v>
      </c>
      <c r="E926" s="70" t="s">
        <v>228</v>
      </c>
      <c r="G926" s="99" t="s">
        <v>254</v>
      </c>
      <c r="J926" s="97">
        <v>8460</v>
      </c>
      <c r="K926" s="70" t="s">
        <v>223</v>
      </c>
      <c r="L926" s="115">
        <f t="shared" si="15"/>
        <v>0.55665094830794137</v>
      </c>
    </row>
    <row r="927" spans="1:12" ht="18" customHeight="1" x14ac:dyDescent="0.25">
      <c r="A927" s="77">
        <v>1716</v>
      </c>
      <c r="B927" s="94" t="s">
        <v>220</v>
      </c>
      <c r="C927" s="95">
        <v>4.5</v>
      </c>
      <c r="D927" s="70">
        <v>40</v>
      </c>
      <c r="E927" s="70" t="s">
        <v>228</v>
      </c>
      <c r="G927" s="99" t="s">
        <v>254</v>
      </c>
      <c r="J927" s="97">
        <v>8460</v>
      </c>
      <c r="K927" s="70" t="s">
        <v>223</v>
      </c>
      <c r="L927" s="115">
        <f t="shared" si="15"/>
        <v>0.56548667764616278</v>
      </c>
    </row>
    <row r="928" spans="1:12" ht="18" customHeight="1" x14ac:dyDescent="0.25">
      <c r="A928" s="77">
        <v>1717</v>
      </c>
      <c r="B928" s="94" t="s">
        <v>220</v>
      </c>
      <c r="C928" s="95">
        <v>3.5</v>
      </c>
      <c r="D928" s="70">
        <v>31</v>
      </c>
      <c r="E928" s="70" t="s">
        <v>196</v>
      </c>
      <c r="G928" s="99" t="s">
        <v>254</v>
      </c>
      <c r="J928" s="97">
        <v>8460</v>
      </c>
      <c r="K928" s="70" t="s">
        <v>223</v>
      </c>
      <c r="L928" s="115">
        <f t="shared" si="15"/>
        <v>0.26416867225873175</v>
      </c>
    </row>
    <row r="929" spans="1:12" ht="18" customHeight="1" x14ac:dyDescent="0.25">
      <c r="A929" s="77">
        <v>1718</v>
      </c>
      <c r="B929" s="94" t="s">
        <v>220</v>
      </c>
      <c r="C929" s="95">
        <v>4.5</v>
      </c>
      <c r="D929" s="70">
        <v>38</v>
      </c>
      <c r="E929" s="70" t="s">
        <v>228</v>
      </c>
      <c r="G929" s="99" t="s">
        <v>254</v>
      </c>
      <c r="J929" s="97">
        <v>8460</v>
      </c>
      <c r="K929" s="70" t="s">
        <v>223</v>
      </c>
      <c r="L929" s="115">
        <f t="shared" si="15"/>
        <v>0.51035172657566186</v>
      </c>
    </row>
    <row r="930" spans="1:12" ht="18" customHeight="1" x14ac:dyDescent="0.25">
      <c r="A930" s="77">
        <v>1719</v>
      </c>
      <c r="B930" s="94" t="s">
        <v>220</v>
      </c>
      <c r="C930" s="95">
        <v>11</v>
      </c>
      <c r="D930" s="70">
        <v>44</v>
      </c>
      <c r="E930" s="70" t="s">
        <v>196</v>
      </c>
      <c r="G930" s="99" t="s">
        <v>254</v>
      </c>
      <c r="J930" s="97">
        <v>8460</v>
      </c>
      <c r="K930" s="70" t="s">
        <v>222</v>
      </c>
      <c r="L930" s="115">
        <f t="shared" si="15"/>
        <v>1.6725839287712061</v>
      </c>
    </row>
    <row r="931" spans="1:12" ht="18" customHeight="1" x14ac:dyDescent="0.25">
      <c r="A931" s="77">
        <v>1720</v>
      </c>
      <c r="B931" s="94" t="s">
        <v>220</v>
      </c>
      <c r="C931" s="95">
        <v>12</v>
      </c>
      <c r="D931" s="70">
        <v>41</v>
      </c>
      <c r="E931" s="70" t="s">
        <v>196</v>
      </c>
      <c r="G931" s="99" t="s">
        <v>254</v>
      </c>
      <c r="J931" s="97">
        <v>8460</v>
      </c>
      <c r="K931" s="70" t="s">
        <v>222</v>
      </c>
      <c r="L931" s="115">
        <f t="shared" si="15"/>
        <v>1.5843051752053325</v>
      </c>
    </row>
    <row r="932" spans="1:12" ht="18" customHeight="1" x14ac:dyDescent="0.25">
      <c r="A932" s="77">
        <v>1721</v>
      </c>
      <c r="B932" s="94" t="s">
        <v>220</v>
      </c>
      <c r="C932" s="95">
        <v>12</v>
      </c>
      <c r="D932" s="70">
        <v>33</v>
      </c>
      <c r="E932" s="70" t="s">
        <v>196</v>
      </c>
      <c r="G932" s="99" t="s">
        <v>254</v>
      </c>
      <c r="J932" s="97">
        <v>8460</v>
      </c>
      <c r="K932" s="70" t="s">
        <v>222</v>
      </c>
      <c r="L932" s="115">
        <f t="shared" si="15"/>
        <v>1.0263583199277855</v>
      </c>
    </row>
    <row r="933" spans="1:12" ht="18" customHeight="1" x14ac:dyDescent="0.25">
      <c r="A933" s="77">
        <v>1745</v>
      </c>
      <c r="B933" s="94" t="s">
        <v>220</v>
      </c>
      <c r="C933" s="95">
        <v>4.5</v>
      </c>
      <c r="D933" s="70">
        <v>64</v>
      </c>
      <c r="E933" s="70" t="s">
        <v>196</v>
      </c>
      <c r="G933" s="99" t="s">
        <v>254</v>
      </c>
      <c r="J933" s="97">
        <v>8460</v>
      </c>
      <c r="K933" s="70" t="s">
        <v>221</v>
      </c>
      <c r="L933" s="115">
        <f t="shared" si="15"/>
        <v>1.4476458947741766</v>
      </c>
    </row>
    <row r="934" spans="1:12" ht="18" customHeight="1" x14ac:dyDescent="0.25">
      <c r="A934" s="77">
        <v>1746</v>
      </c>
      <c r="B934" s="94" t="s">
        <v>220</v>
      </c>
      <c r="C934" s="95">
        <v>11</v>
      </c>
      <c r="D934" s="70">
        <v>36</v>
      </c>
      <c r="E934" s="70" t="s">
        <v>196</v>
      </c>
      <c r="G934" s="99" t="s">
        <v>254</v>
      </c>
      <c r="J934" s="97">
        <v>8460</v>
      </c>
      <c r="K934" s="70" t="s">
        <v>221</v>
      </c>
      <c r="L934" s="115">
        <f t="shared" si="15"/>
        <v>1.1196636217394023</v>
      </c>
    </row>
    <row r="935" spans="1:12" ht="18" customHeight="1" x14ac:dyDescent="0.25">
      <c r="A935" s="77">
        <v>1747</v>
      </c>
      <c r="B935" s="94" t="s">
        <v>220</v>
      </c>
      <c r="C935" s="95">
        <v>9.5</v>
      </c>
      <c r="D935" s="70">
        <v>38</v>
      </c>
      <c r="E935" s="70" t="s">
        <v>196</v>
      </c>
      <c r="G935" s="99" t="s">
        <v>254</v>
      </c>
      <c r="J935" s="97">
        <v>8460</v>
      </c>
      <c r="K935" s="70" t="s">
        <v>221</v>
      </c>
      <c r="L935" s="115">
        <f t="shared" si="15"/>
        <v>1.0774092005486196</v>
      </c>
    </row>
    <row r="936" spans="1:12" ht="18" customHeight="1" x14ac:dyDescent="0.25">
      <c r="A936" s="77">
        <v>1748</v>
      </c>
      <c r="B936" s="94" t="s">
        <v>220</v>
      </c>
      <c r="C936" s="95">
        <v>10</v>
      </c>
      <c r="D936" s="70">
        <v>46</v>
      </c>
      <c r="E936" s="70" t="s">
        <v>196</v>
      </c>
      <c r="G936" s="99" t="s">
        <v>254</v>
      </c>
      <c r="J936" s="97">
        <v>8460</v>
      </c>
      <c r="K936" s="70" t="s">
        <v>221</v>
      </c>
      <c r="L936" s="115">
        <f t="shared" si="15"/>
        <v>1.6619025137490004</v>
      </c>
    </row>
    <row r="937" spans="1:12" ht="18" customHeight="1" x14ac:dyDescent="0.25">
      <c r="A937" s="77">
        <v>1749</v>
      </c>
      <c r="B937" s="94" t="s">
        <v>220</v>
      </c>
      <c r="C937" s="95">
        <v>7</v>
      </c>
      <c r="D937" s="70">
        <v>52</v>
      </c>
      <c r="E937" s="70" t="s">
        <v>196</v>
      </c>
      <c r="G937" s="99" t="s">
        <v>254</v>
      </c>
      <c r="J937" s="97">
        <v>8460</v>
      </c>
      <c r="K937" s="70" t="s">
        <v>221</v>
      </c>
      <c r="L937" s="115">
        <f t="shared" si="15"/>
        <v>1.4866016436786902</v>
      </c>
    </row>
    <row r="938" spans="1:12" ht="18" customHeight="1" x14ac:dyDescent="0.25">
      <c r="A938" s="77">
        <v>1750</v>
      </c>
      <c r="B938" s="94" t="s">
        <v>220</v>
      </c>
      <c r="C938" s="95">
        <v>8.5</v>
      </c>
      <c r="D938" s="70">
        <v>48</v>
      </c>
      <c r="E938" s="70" t="s">
        <v>196</v>
      </c>
      <c r="G938" s="99" t="s">
        <v>254</v>
      </c>
      <c r="J938" s="97">
        <v>8460</v>
      </c>
      <c r="K938" s="70" t="s">
        <v>221</v>
      </c>
      <c r="L938" s="115">
        <f t="shared" si="15"/>
        <v>1.5381237631975628</v>
      </c>
    </row>
    <row r="939" spans="1:12" ht="18" customHeight="1" x14ac:dyDescent="0.25">
      <c r="A939" s="77">
        <v>1751</v>
      </c>
      <c r="B939" s="94" t="s">
        <v>220</v>
      </c>
      <c r="C939" s="95">
        <v>8</v>
      </c>
      <c r="D939" s="70">
        <v>41</v>
      </c>
      <c r="E939" s="70" t="s">
        <v>196</v>
      </c>
      <c r="G939" s="99" t="s">
        <v>254</v>
      </c>
      <c r="J939" s="97">
        <v>8460</v>
      </c>
      <c r="K939" s="70" t="s">
        <v>221</v>
      </c>
      <c r="L939" s="115">
        <f t="shared" si="15"/>
        <v>1.0562034501368884</v>
      </c>
    </row>
    <row r="940" spans="1:12" ht="18" customHeight="1" x14ac:dyDescent="0.25">
      <c r="A940" s="77">
        <v>1752</v>
      </c>
      <c r="B940" s="94" t="s">
        <v>220</v>
      </c>
      <c r="C940" s="95">
        <v>6</v>
      </c>
      <c r="D940" s="70">
        <v>40</v>
      </c>
      <c r="E940" s="70" t="s">
        <v>196</v>
      </c>
      <c r="G940" s="99" t="s">
        <v>254</v>
      </c>
      <c r="J940" s="97">
        <v>8460</v>
      </c>
      <c r="K940" s="70" t="s">
        <v>221</v>
      </c>
      <c r="L940" s="115">
        <f t="shared" si="15"/>
        <v>0.7539822368615503</v>
      </c>
    </row>
    <row r="941" spans="1:12" ht="18" customHeight="1" x14ac:dyDescent="0.25">
      <c r="A941" s="77">
        <v>1753</v>
      </c>
      <c r="B941" s="94" t="s">
        <v>220</v>
      </c>
      <c r="C941" s="95">
        <v>12</v>
      </c>
      <c r="D941" s="70">
        <v>36</v>
      </c>
      <c r="E941" s="70" t="s">
        <v>196</v>
      </c>
      <c r="G941" s="99" t="s">
        <v>254</v>
      </c>
      <c r="J941" s="97">
        <v>8460</v>
      </c>
      <c r="K941" s="70" t="s">
        <v>221</v>
      </c>
      <c r="L941" s="115">
        <f t="shared" si="15"/>
        <v>1.2214512237157116</v>
      </c>
    </row>
    <row r="942" spans="1:12" ht="18" customHeight="1" x14ac:dyDescent="0.25">
      <c r="A942" s="77">
        <v>1754</v>
      </c>
      <c r="B942" s="94" t="s">
        <v>220</v>
      </c>
      <c r="C942" s="95">
        <v>10</v>
      </c>
      <c r="D942" s="70">
        <v>38</v>
      </c>
      <c r="E942" s="70" t="s">
        <v>196</v>
      </c>
      <c r="G942" s="99" t="s">
        <v>254</v>
      </c>
      <c r="J942" s="97">
        <v>8460</v>
      </c>
      <c r="K942" s="70" t="s">
        <v>221</v>
      </c>
      <c r="L942" s="115">
        <f t="shared" si="15"/>
        <v>1.1341149479459152</v>
      </c>
    </row>
    <row r="943" spans="1:12" ht="18" customHeight="1" x14ac:dyDescent="0.25">
      <c r="A943" s="77">
        <v>1755</v>
      </c>
      <c r="B943" s="94" t="s">
        <v>220</v>
      </c>
      <c r="C943" s="95">
        <v>7.5</v>
      </c>
      <c r="D943" s="70">
        <v>43</v>
      </c>
      <c r="E943" s="70" t="s">
        <v>196</v>
      </c>
      <c r="G943" s="99" t="s">
        <v>254</v>
      </c>
      <c r="J943" s="97">
        <v>8460</v>
      </c>
      <c r="K943" s="70" t="s">
        <v>221</v>
      </c>
      <c r="L943" s="115">
        <f t="shared" si="15"/>
        <v>1.0891509030914115</v>
      </c>
    </row>
    <row r="944" spans="1:12" ht="18" customHeight="1" x14ac:dyDescent="0.25">
      <c r="A944" s="77">
        <v>1756</v>
      </c>
      <c r="B944" s="94" t="s">
        <v>220</v>
      </c>
      <c r="C944" s="95">
        <v>10</v>
      </c>
      <c r="D944" s="70">
        <v>45</v>
      </c>
      <c r="E944" s="70" t="s">
        <v>196</v>
      </c>
      <c r="G944" s="99" t="s">
        <v>254</v>
      </c>
      <c r="J944" s="97">
        <v>8460</v>
      </c>
      <c r="K944" s="70" t="s">
        <v>221</v>
      </c>
      <c r="L944" s="115">
        <f t="shared" si="15"/>
        <v>1.5904312808798329</v>
      </c>
    </row>
    <row r="945" spans="1:12" ht="18" customHeight="1" x14ac:dyDescent="0.25">
      <c r="A945" s="77">
        <v>1757</v>
      </c>
      <c r="B945" s="94" t="s">
        <v>220</v>
      </c>
      <c r="C945" s="95">
        <v>10</v>
      </c>
      <c r="D945" s="70">
        <v>32</v>
      </c>
      <c r="E945" s="70" t="s">
        <v>196</v>
      </c>
      <c r="G945" s="99" t="s">
        <v>254</v>
      </c>
      <c r="J945" s="97">
        <v>8460</v>
      </c>
      <c r="K945" s="70" t="s">
        <v>221</v>
      </c>
      <c r="L945" s="115">
        <f t="shared" si="15"/>
        <v>0.80424771931898709</v>
      </c>
    </row>
    <row r="946" spans="1:12" ht="18" customHeight="1" x14ac:dyDescent="0.25">
      <c r="A946" s="77">
        <v>1758</v>
      </c>
      <c r="B946" s="94" t="s">
        <v>220</v>
      </c>
      <c r="C946" s="95">
        <v>10</v>
      </c>
      <c r="D946" s="70">
        <v>38</v>
      </c>
      <c r="E946" s="70" t="s">
        <v>196</v>
      </c>
      <c r="G946" s="99" t="s">
        <v>254</v>
      </c>
      <c r="J946" s="97">
        <v>8460</v>
      </c>
      <c r="K946" s="70" t="s">
        <v>221</v>
      </c>
      <c r="L946" s="115">
        <f t="shared" si="15"/>
        <v>1.1341149479459152</v>
      </c>
    </row>
    <row r="947" spans="1:12" ht="18" customHeight="1" x14ac:dyDescent="0.25">
      <c r="A947" s="77">
        <v>1759</v>
      </c>
      <c r="B947" s="94" t="s">
        <v>220</v>
      </c>
      <c r="C947" s="95">
        <v>12</v>
      </c>
      <c r="D947" s="70">
        <v>45</v>
      </c>
      <c r="E947" s="70" t="s">
        <v>196</v>
      </c>
      <c r="G947" s="99" t="s">
        <v>254</v>
      </c>
      <c r="J947" s="97">
        <v>8460</v>
      </c>
      <c r="K947" s="70" t="s">
        <v>221</v>
      </c>
      <c r="L947" s="115">
        <f t="shared" si="15"/>
        <v>1.908517537055799</v>
      </c>
    </row>
    <row r="948" spans="1:12" ht="18" customHeight="1" x14ac:dyDescent="0.25">
      <c r="A948" s="77">
        <v>1760</v>
      </c>
      <c r="B948" s="94" t="s">
        <v>220</v>
      </c>
      <c r="C948" s="95">
        <v>5</v>
      </c>
      <c r="D948" s="70">
        <v>41</v>
      </c>
      <c r="E948" s="70" t="s">
        <v>196</v>
      </c>
      <c r="G948" s="99" t="s">
        <v>254</v>
      </c>
      <c r="J948" s="97">
        <v>8460</v>
      </c>
      <c r="K948" s="70" t="s">
        <v>221</v>
      </c>
      <c r="L948" s="115">
        <f t="shared" si="15"/>
        <v>0.6601271563355553</v>
      </c>
    </row>
    <row r="949" spans="1:12" ht="18" customHeight="1" x14ac:dyDescent="0.25">
      <c r="A949" s="77">
        <v>1761</v>
      </c>
      <c r="B949" s="94" t="s">
        <v>220</v>
      </c>
      <c r="C949" s="95">
        <v>9</v>
      </c>
      <c r="D949" s="70">
        <v>46</v>
      </c>
      <c r="E949" s="70" t="s">
        <v>196</v>
      </c>
      <c r="G949" s="99" t="s">
        <v>254</v>
      </c>
      <c r="J949" s="97">
        <v>8460</v>
      </c>
      <c r="K949" s="70" t="s">
        <v>221</v>
      </c>
      <c r="L949" s="115">
        <f t="shared" si="15"/>
        <v>1.4957122623741004</v>
      </c>
    </row>
    <row r="950" spans="1:12" ht="18" customHeight="1" x14ac:dyDescent="0.25">
      <c r="A950" s="77">
        <v>1762</v>
      </c>
      <c r="B950" s="94" t="s">
        <v>220</v>
      </c>
      <c r="C950" s="95">
        <v>5</v>
      </c>
      <c r="D950" s="70">
        <v>42</v>
      </c>
      <c r="E950" s="70" t="s">
        <v>196</v>
      </c>
      <c r="G950" s="99" t="s">
        <v>254</v>
      </c>
      <c r="J950" s="97">
        <v>8460</v>
      </c>
      <c r="K950" s="70" t="s">
        <v>221</v>
      </c>
      <c r="L950" s="115">
        <f t="shared" si="15"/>
        <v>0.69272118011654937</v>
      </c>
    </row>
    <row r="951" spans="1:12" ht="18" customHeight="1" x14ac:dyDescent="0.25">
      <c r="A951" s="77">
        <v>1763</v>
      </c>
      <c r="B951" s="94" t="s">
        <v>220</v>
      </c>
      <c r="C951" s="95">
        <v>10</v>
      </c>
      <c r="D951" s="70">
        <v>47</v>
      </c>
      <c r="E951" s="70" t="s">
        <v>196</v>
      </c>
      <c r="G951" s="99" t="s">
        <v>254</v>
      </c>
      <c r="J951" s="97">
        <v>8460</v>
      </c>
      <c r="K951" s="70" t="s">
        <v>221</v>
      </c>
      <c r="L951" s="115">
        <f t="shared" ref="L951:L1002" si="16">(PI()*((D951)^2)/4)*C951/10000</f>
        <v>1.7349445429449633</v>
      </c>
    </row>
    <row r="952" spans="1:12" ht="18" customHeight="1" x14ac:dyDescent="0.25">
      <c r="A952" s="77">
        <v>1764</v>
      </c>
      <c r="B952" s="94" t="s">
        <v>220</v>
      </c>
      <c r="C952" s="95">
        <v>10</v>
      </c>
      <c r="D952" s="70">
        <v>44</v>
      </c>
      <c r="E952" s="70" t="s">
        <v>196</v>
      </c>
      <c r="G952" s="99" t="s">
        <v>254</v>
      </c>
      <c r="J952" s="97">
        <v>8460</v>
      </c>
      <c r="K952" s="70" t="s">
        <v>221</v>
      </c>
      <c r="L952" s="115">
        <f t="shared" si="16"/>
        <v>1.5205308443374599</v>
      </c>
    </row>
    <row r="953" spans="1:12" ht="18" customHeight="1" x14ac:dyDescent="0.25">
      <c r="A953" s="77">
        <v>1765</v>
      </c>
      <c r="B953" s="94" t="s">
        <v>220</v>
      </c>
      <c r="C953" s="95">
        <v>8</v>
      </c>
      <c r="D953" s="70">
        <v>50</v>
      </c>
      <c r="E953" s="70" t="s">
        <v>196</v>
      </c>
      <c r="G953" s="99" t="s">
        <v>254</v>
      </c>
      <c r="J953" s="97">
        <v>8460</v>
      </c>
      <c r="K953" s="70" t="s">
        <v>221</v>
      </c>
      <c r="L953" s="115">
        <f t="shared" si="16"/>
        <v>1.5707963267948966</v>
      </c>
    </row>
    <row r="954" spans="1:12" ht="18" customHeight="1" x14ac:dyDescent="0.25">
      <c r="A954" s="77">
        <v>1766</v>
      </c>
      <c r="B954" s="94" t="s">
        <v>220</v>
      </c>
      <c r="C954" s="95">
        <v>9</v>
      </c>
      <c r="D954" s="70">
        <v>59</v>
      </c>
      <c r="E954" s="70" t="s">
        <v>196</v>
      </c>
      <c r="G954" s="99" t="s">
        <v>254</v>
      </c>
      <c r="J954" s="97">
        <v>8460</v>
      </c>
      <c r="K954" s="70" t="s">
        <v>221</v>
      </c>
      <c r="L954" s="115">
        <f t="shared" si="16"/>
        <v>2.4605739061078657</v>
      </c>
    </row>
    <row r="955" spans="1:12" ht="18" customHeight="1" x14ac:dyDescent="0.25">
      <c r="A955" s="77">
        <v>1767</v>
      </c>
      <c r="B955" s="94" t="s">
        <v>220</v>
      </c>
      <c r="C955" s="95">
        <v>8</v>
      </c>
      <c r="D955" s="70">
        <v>38</v>
      </c>
      <c r="E955" s="70" t="s">
        <v>196</v>
      </c>
      <c r="G955" s="99" t="s">
        <v>254</v>
      </c>
      <c r="J955" s="97">
        <v>8460</v>
      </c>
      <c r="K955" s="70" t="s">
        <v>221</v>
      </c>
      <c r="L955" s="115">
        <f t="shared" si="16"/>
        <v>0.90729195835673215</v>
      </c>
    </row>
    <row r="956" spans="1:12" ht="18" customHeight="1" x14ac:dyDescent="0.25">
      <c r="A956" s="77">
        <v>1768</v>
      </c>
      <c r="B956" s="94" t="s">
        <v>220</v>
      </c>
      <c r="C956" s="95">
        <v>12</v>
      </c>
      <c r="D956" s="70">
        <v>44</v>
      </c>
      <c r="E956" s="70" t="s">
        <v>196</v>
      </c>
      <c r="G956" s="99" t="s">
        <v>254</v>
      </c>
      <c r="J956" s="97">
        <v>8460</v>
      </c>
      <c r="K956" s="70" t="s">
        <v>221</v>
      </c>
      <c r="L956" s="115">
        <f t="shared" si="16"/>
        <v>1.8246370132049521</v>
      </c>
    </row>
    <row r="957" spans="1:12" ht="18" customHeight="1" x14ac:dyDescent="0.25">
      <c r="A957" s="77">
        <v>1769</v>
      </c>
      <c r="B957" s="94" t="s">
        <v>220</v>
      </c>
      <c r="C957" s="95">
        <v>11</v>
      </c>
      <c r="D957" s="70">
        <v>42</v>
      </c>
      <c r="E957" s="70" t="s">
        <v>196</v>
      </c>
      <c r="G957" s="99" t="s">
        <v>254</v>
      </c>
      <c r="J957" s="97">
        <v>8460</v>
      </c>
      <c r="K957" s="70" t="s">
        <v>221</v>
      </c>
      <c r="L957" s="115">
        <f t="shared" si="16"/>
        <v>1.5239865962564088</v>
      </c>
    </row>
    <row r="958" spans="1:12" ht="18" customHeight="1" x14ac:dyDescent="0.25">
      <c r="A958" s="77">
        <v>1770</v>
      </c>
      <c r="B958" s="94" t="s">
        <v>220</v>
      </c>
      <c r="C958" s="95">
        <v>14</v>
      </c>
      <c r="D958" s="70">
        <v>50</v>
      </c>
      <c r="E958" s="70" t="s">
        <v>196</v>
      </c>
      <c r="G958" s="99" t="s">
        <v>254</v>
      </c>
      <c r="J958" s="97">
        <v>8460</v>
      </c>
      <c r="K958" s="70" t="s">
        <v>221</v>
      </c>
      <c r="L958" s="115">
        <f t="shared" si="16"/>
        <v>2.748893571891069</v>
      </c>
    </row>
    <row r="959" spans="1:12" ht="18" customHeight="1" x14ac:dyDescent="0.25">
      <c r="A959" s="77">
        <v>1771</v>
      </c>
      <c r="B959" s="94" t="s">
        <v>220</v>
      </c>
      <c r="C959" s="95">
        <v>13</v>
      </c>
      <c r="D959" s="70">
        <v>48</v>
      </c>
      <c r="E959" s="70" t="s">
        <v>196</v>
      </c>
      <c r="G959" s="99" t="s">
        <v>254</v>
      </c>
      <c r="J959" s="97">
        <v>8460</v>
      </c>
      <c r="K959" s="70" t="s">
        <v>221</v>
      </c>
      <c r="L959" s="115">
        <f t="shared" si="16"/>
        <v>2.3524245790080371</v>
      </c>
    </row>
    <row r="960" spans="1:12" ht="18" customHeight="1" x14ac:dyDescent="0.25">
      <c r="A960" s="77">
        <v>1772</v>
      </c>
      <c r="B960" s="94" t="s">
        <v>220</v>
      </c>
      <c r="C960" s="95">
        <v>12</v>
      </c>
      <c r="D960" s="70">
        <v>49</v>
      </c>
      <c r="E960" s="70" t="s">
        <v>196</v>
      </c>
      <c r="G960" s="99" t="s">
        <v>254</v>
      </c>
      <c r="J960" s="97">
        <v>8460</v>
      </c>
      <c r="K960" s="70" t="s">
        <v>221</v>
      </c>
      <c r="L960" s="115">
        <f t="shared" si="16"/>
        <v>2.2628891883807278</v>
      </c>
    </row>
    <row r="961" spans="1:12" ht="18" customHeight="1" x14ac:dyDescent="0.25">
      <c r="A961" s="77">
        <v>1773</v>
      </c>
      <c r="B961" s="94" t="s">
        <v>220</v>
      </c>
      <c r="C961" s="95">
        <v>14</v>
      </c>
      <c r="D961" s="70">
        <v>46</v>
      </c>
      <c r="E961" s="70" t="s">
        <v>196</v>
      </c>
      <c r="G961" s="99" t="s">
        <v>254</v>
      </c>
      <c r="J961" s="97">
        <v>8460</v>
      </c>
      <c r="K961" s="70" t="s">
        <v>221</v>
      </c>
      <c r="L961" s="115">
        <f t="shared" si="16"/>
        <v>2.3266635192486005</v>
      </c>
    </row>
    <row r="962" spans="1:12" ht="18" customHeight="1" x14ac:dyDescent="0.25">
      <c r="A962" s="77">
        <v>1774</v>
      </c>
      <c r="B962" s="94" t="s">
        <v>220</v>
      </c>
      <c r="C962" s="95">
        <v>12</v>
      </c>
      <c r="D962" s="70">
        <v>49</v>
      </c>
      <c r="E962" s="70" t="s">
        <v>196</v>
      </c>
      <c r="G962" s="99" t="s">
        <v>254</v>
      </c>
      <c r="J962" s="97">
        <v>8460</v>
      </c>
      <c r="K962" s="70" t="s">
        <v>221</v>
      </c>
      <c r="L962" s="115">
        <f t="shared" si="16"/>
        <v>2.2628891883807278</v>
      </c>
    </row>
    <row r="963" spans="1:12" ht="18" customHeight="1" x14ac:dyDescent="0.25">
      <c r="A963" s="77">
        <v>1775</v>
      </c>
      <c r="B963" s="94" t="s">
        <v>220</v>
      </c>
      <c r="C963" s="95">
        <v>14</v>
      </c>
      <c r="D963" s="70">
        <v>38</v>
      </c>
      <c r="E963" s="70" t="s">
        <v>196</v>
      </c>
      <c r="G963" s="99" t="s">
        <v>254</v>
      </c>
      <c r="J963" s="97">
        <v>8460</v>
      </c>
      <c r="K963" s="70" t="s">
        <v>221</v>
      </c>
      <c r="L963" s="115">
        <f t="shared" si="16"/>
        <v>1.5877609271242812</v>
      </c>
    </row>
    <row r="964" spans="1:12" ht="18" customHeight="1" x14ac:dyDescent="0.25">
      <c r="A964" s="77">
        <v>1776</v>
      </c>
      <c r="B964" s="94" t="s">
        <v>220</v>
      </c>
      <c r="C964" s="95">
        <v>10</v>
      </c>
      <c r="D964" s="70">
        <v>60</v>
      </c>
      <c r="E964" s="70" t="s">
        <v>196</v>
      </c>
      <c r="G964" s="99" t="s">
        <v>254</v>
      </c>
      <c r="J964" s="97">
        <v>8460</v>
      </c>
      <c r="K964" s="70" t="s">
        <v>221</v>
      </c>
      <c r="L964" s="115">
        <f t="shared" si="16"/>
        <v>2.8274333882308134</v>
      </c>
    </row>
    <row r="965" spans="1:12" ht="18" customHeight="1" x14ac:dyDescent="0.25">
      <c r="A965" s="77">
        <v>1777</v>
      </c>
      <c r="B965" s="94" t="s">
        <v>220</v>
      </c>
      <c r="C965" s="95">
        <v>16</v>
      </c>
      <c r="D965" s="70">
        <v>43</v>
      </c>
      <c r="E965" s="70" t="s">
        <v>196</v>
      </c>
      <c r="G965" s="99" t="s">
        <v>254</v>
      </c>
      <c r="J965" s="97">
        <v>8460</v>
      </c>
      <c r="K965" s="70" t="s">
        <v>221</v>
      </c>
      <c r="L965" s="115">
        <f t="shared" si="16"/>
        <v>2.3235219265950109</v>
      </c>
    </row>
    <row r="966" spans="1:12" ht="18" customHeight="1" x14ac:dyDescent="0.25">
      <c r="A966" s="77">
        <v>1778</v>
      </c>
      <c r="B966" s="94" t="s">
        <v>220</v>
      </c>
      <c r="C966" s="95">
        <v>16</v>
      </c>
      <c r="D966" s="70">
        <v>42</v>
      </c>
      <c r="E966" s="70" t="s">
        <v>196</v>
      </c>
      <c r="G966" s="99" t="s">
        <v>254</v>
      </c>
      <c r="J966" s="97">
        <v>8460</v>
      </c>
      <c r="K966" s="70" t="s">
        <v>221</v>
      </c>
      <c r="L966" s="115">
        <f t="shared" si="16"/>
        <v>2.2167077763729579</v>
      </c>
    </row>
    <row r="967" spans="1:12" ht="18" customHeight="1" x14ac:dyDescent="0.25">
      <c r="A967" s="77">
        <v>1783</v>
      </c>
      <c r="B967" s="94" t="s">
        <v>220</v>
      </c>
      <c r="C967" s="95">
        <v>10</v>
      </c>
      <c r="D967" s="70">
        <v>39</v>
      </c>
      <c r="E967" s="70" t="s">
        <v>196</v>
      </c>
      <c r="G967" s="99" t="s">
        <v>254</v>
      </c>
      <c r="J967" s="97">
        <v>8460</v>
      </c>
      <c r="K967" s="70" t="s">
        <v>224</v>
      </c>
      <c r="L967" s="115">
        <f t="shared" si="16"/>
        <v>1.1945906065275187</v>
      </c>
    </row>
    <row r="968" spans="1:12" ht="18" customHeight="1" x14ac:dyDescent="0.25">
      <c r="A968" s="77">
        <v>1794</v>
      </c>
      <c r="B968" s="94" t="s">
        <v>220</v>
      </c>
      <c r="C968" s="95">
        <v>6.5</v>
      </c>
      <c r="D968" s="70">
        <v>40</v>
      </c>
      <c r="E968" s="70" t="s">
        <v>196</v>
      </c>
      <c r="G968" s="99" t="s">
        <v>254</v>
      </c>
      <c r="J968" s="97">
        <v>8460</v>
      </c>
      <c r="K968" s="70" t="s">
        <v>222</v>
      </c>
      <c r="L968" s="115">
        <f t="shared" si="16"/>
        <v>0.81681408993334625</v>
      </c>
    </row>
    <row r="969" spans="1:12" ht="18" customHeight="1" x14ac:dyDescent="0.25">
      <c r="A969" s="77">
        <v>1800</v>
      </c>
      <c r="B969" s="94" t="s">
        <v>220</v>
      </c>
      <c r="C969" s="95">
        <v>12</v>
      </c>
      <c r="D969" s="70">
        <v>41</v>
      </c>
      <c r="E969" s="70" t="s">
        <v>196</v>
      </c>
      <c r="G969" s="99" t="s">
        <v>254</v>
      </c>
      <c r="J969" s="97">
        <v>8460</v>
      </c>
      <c r="K969" s="70" t="s">
        <v>225</v>
      </c>
      <c r="L969" s="115">
        <f t="shared" si="16"/>
        <v>1.5843051752053325</v>
      </c>
    </row>
    <row r="970" spans="1:12" ht="18" customHeight="1" x14ac:dyDescent="0.25">
      <c r="A970" s="77">
        <v>1805</v>
      </c>
      <c r="B970" s="94" t="s">
        <v>220</v>
      </c>
      <c r="C970" s="95">
        <v>6</v>
      </c>
      <c r="D970" s="70">
        <v>36</v>
      </c>
      <c r="E970" s="70" t="s">
        <v>196</v>
      </c>
      <c r="G970" s="99" t="s">
        <v>254</v>
      </c>
      <c r="J970" s="97">
        <v>8460</v>
      </c>
      <c r="K970" s="70" t="s">
        <v>230</v>
      </c>
      <c r="L970" s="115">
        <f t="shared" si="16"/>
        <v>0.61072561185785579</v>
      </c>
    </row>
    <row r="971" spans="1:12" ht="18" customHeight="1" x14ac:dyDescent="0.25">
      <c r="A971" s="77">
        <v>1806</v>
      </c>
      <c r="B971" s="94" t="s">
        <v>220</v>
      </c>
      <c r="C971" s="95">
        <v>5</v>
      </c>
      <c r="D971" s="70">
        <v>43</v>
      </c>
      <c r="E971" s="70" t="s">
        <v>196</v>
      </c>
      <c r="G971" s="99" t="s">
        <v>254</v>
      </c>
      <c r="J971" s="97">
        <v>8460</v>
      </c>
      <c r="K971" s="70" t="s">
        <v>230</v>
      </c>
      <c r="L971" s="115">
        <f t="shared" si="16"/>
        <v>0.72610060206094096</v>
      </c>
    </row>
    <row r="972" spans="1:12" ht="18" customHeight="1" x14ac:dyDescent="0.25">
      <c r="A972" s="77">
        <v>1807</v>
      </c>
      <c r="B972" s="94" t="s">
        <v>220</v>
      </c>
      <c r="C972" s="95">
        <v>6</v>
      </c>
      <c r="D972" s="70">
        <v>46</v>
      </c>
      <c r="E972" s="70" t="s">
        <v>196</v>
      </c>
      <c r="G972" s="99" t="s">
        <v>254</v>
      </c>
      <c r="J972" s="97">
        <v>8460</v>
      </c>
      <c r="K972" s="70" t="s">
        <v>230</v>
      </c>
      <c r="L972" s="115">
        <f t="shared" si="16"/>
        <v>0.99714150824940029</v>
      </c>
    </row>
    <row r="973" spans="1:12" ht="18" customHeight="1" x14ac:dyDescent="0.25">
      <c r="A973" s="77">
        <v>1808</v>
      </c>
      <c r="B973" s="94" t="s">
        <v>220</v>
      </c>
      <c r="C973" s="95">
        <v>4</v>
      </c>
      <c r="D973" s="70">
        <v>43</v>
      </c>
      <c r="E973" s="70" t="s">
        <v>196</v>
      </c>
      <c r="G973" s="99" t="s">
        <v>254</v>
      </c>
      <c r="J973" s="97">
        <v>8460</v>
      </c>
      <c r="K973" s="70" t="s">
        <v>230</v>
      </c>
      <c r="L973" s="115">
        <f t="shared" si="16"/>
        <v>0.58088048164875272</v>
      </c>
    </row>
    <row r="974" spans="1:12" ht="18" customHeight="1" x14ac:dyDescent="0.25">
      <c r="A974" s="77">
        <v>1809</v>
      </c>
      <c r="B974" s="94" t="s">
        <v>220</v>
      </c>
      <c r="C974" s="95">
        <v>6</v>
      </c>
      <c r="D974" s="70">
        <v>43</v>
      </c>
      <c r="E974" s="70" t="s">
        <v>196</v>
      </c>
      <c r="G974" s="99" t="s">
        <v>254</v>
      </c>
      <c r="J974" s="97">
        <v>8460</v>
      </c>
      <c r="K974" s="70" t="s">
        <v>230</v>
      </c>
      <c r="L974" s="115">
        <f t="shared" si="16"/>
        <v>0.87132072247312897</v>
      </c>
    </row>
    <row r="975" spans="1:12" ht="18" customHeight="1" x14ac:dyDescent="0.25">
      <c r="A975" s="77">
        <v>1581</v>
      </c>
      <c r="B975" s="94" t="s">
        <v>119</v>
      </c>
      <c r="C975" s="95">
        <v>8</v>
      </c>
      <c r="D975" s="70">
        <v>50</v>
      </c>
      <c r="E975" s="70" t="s">
        <v>199</v>
      </c>
      <c r="G975" s="99" t="s">
        <v>254</v>
      </c>
      <c r="J975" s="97">
        <v>8461</v>
      </c>
      <c r="K975" s="70" t="s">
        <v>230</v>
      </c>
      <c r="L975" s="115">
        <f t="shared" si="16"/>
        <v>1.5707963267948966</v>
      </c>
    </row>
    <row r="976" spans="1:12" ht="18" customHeight="1" x14ac:dyDescent="0.25">
      <c r="A976" s="77">
        <v>1615</v>
      </c>
      <c r="B976" s="94" t="s">
        <v>119</v>
      </c>
      <c r="C976" s="95">
        <v>7.5</v>
      </c>
      <c r="D976" s="70">
        <v>48</v>
      </c>
      <c r="E976" s="70" t="s">
        <v>199</v>
      </c>
      <c r="G976" s="99" t="s">
        <v>254</v>
      </c>
      <c r="J976" s="97">
        <v>8461</v>
      </c>
      <c r="K976" s="70" t="s">
        <v>229</v>
      </c>
      <c r="L976" s="115">
        <f t="shared" si="16"/>
        <v>1.3571680263507906</v>
      </c>
    </row>
    <row r="977" spans="1:12" ht="18" customHeight="1" x14ac:dyDescent="0.25">
      <c r="A977" s="77">
        <v>1616</v>
      </c>
      <c r="B977" s="94" t="s">
        <v>119</v>
      </c>
      <c r="C977" s="95">
        <v>6.8</v>
      </c>
      <c r="D977" s="70">
        <v>41</v>
      </c>
      <c r="E977" s="70" t="s">
        <v>199</v>
      </c>
      <c r="G977" s="99" t="s">
        <v>254</v>
      </c>
      <c r="J977" s="97">
        <v>8461</v>
      </c>
      <c r="K977" s="70" t="s">
        <v>229</v>
      </c>
      <c r="L977" s="115">
        <f t="shared" si="16"/>
        <v>0.89777293261635516</v>
      </c>
    </row>
    <row r="978" spans="1:12" ht="18" customHeight="1" x14ac:dyDescent="0.25">
      <c r="A978" s="77">
        <v>1722</v>
      </c>
      <c r="B978" s="94" t="s">
        <v>119</v>
      </c>
      <c r="C978" s="95">
        <v>8</v>
      </c>
      <c r="D978" s="70">
        <v>69</v>
      </c>
      <c r="E978" s="70" t="s">
        <v>198</v>
      </c>
      <c r="G978" s="99" t="s">
        <v>254</v>
      </c>
      <c r="J978" s="97">
        <v>8461</v>
      </c>
      <c r="K978" s="70" t="s">
        <v>222</v>
      </c>
      <c r="L978" s="115">
        <f t="shared" si="16"/>
        <v>2.9914245247482008</v>
      </c>
    </row>
    <row r="979" spans="1:12" ht="18" customHeight="1" x14ac:dyDescent="0.25">
      <c r="A979" s="77">
        <v>1779</v>
      </c>
      <c r="B979" s="94" t="s">
        <v>119</v>
      </c>
      <c r="C979" s="95">
        <v>14</v>
      </c>
      <c r="D979" s="70">
        <v>44</v>
      </c>
      <c r="E979" s="70" t="s">
        <v>198</v>
      </c>
      <c r="G979" s="99" t="s">
        <v>254</v>
      </c>
      <c r="J979" s="97">
        <v>8461</v>
      </c>
      <c r="K979" s="70" t="s">
        <v>221</v>
      </c>
      <c r="L979" s="115">
        <f t="shared" si="16"/>
        <v>2.1287431820724438</v>
      </c>
    </row>
    <row r="980" spans="1:12" ht="18" customHeight="1" x14ac:dyDescent="0.25">
      <c r="A980" s="77">
        <v>1780</v>
      </c>
      <c r="B980" s="94" t="s">
        <v>119</v>
      </c>
      <c r="C980" s="95">
        <v>8</v>
      </c>
      <c r="D980" s="70">
        <v>43</v>
      </c>
      <c r="E980" s="70" t="s">
        <v>198</v>
      </c>
      <c r="G980" s="99" t="s">
        <v>254</v>
      </c>
      <c r="J980" s="97">
        <v>8461</v>
      </c>
      <c r="K980" s="70" t="s">
        <v>221</v>
      </c>
      <c r="L980" s="115">
        <f t="shared" si="16"/>
        <v>1.1617609632975054</v>
      </c>
    </row>
    <row r="981" spans="1:12" ht="18" customHeight="1" x14ac:dyDescent="0.25">
      <c r="A981" s="77">
        <v>1781</v>
      </c>
      <c r="B981" s="94" t="s">
        <v>119</v>
      </c>
      <c r="C981" s="95">
        <v>9</v>
      </c>
      <c r="D981" s="70">
        <v>52</v>
      </c>
      <c r="E981" s="70" t="s">
        <v>198</v>
      </c>
      <c r="G981" s="99" t="s">
        <v>254</v>
      </c>
      <c r="J981" s="97">
        <v>8461</v>
      </c>
      <c r="K981" s="70" t="s">
        <v>221</v>
      </c>
      <c r="L981" s="115">
        <f t="shared" si="16"/>
        <v>1.9113449704440304</v>
      </c>
    </row>
    <row r="982" spans="1:12" ht="18" customHeight="1" x14ac:dyDescent="0.25">
      <c r="A982" s="77">
        <v>1782</v>
      </c>
      <c r="B982" s="94" t="s">
        <v>119</v>
      </c>
      <c r="C982" s="95">
        <v>9</v>
      </c>
      <c r="D982" s="70">
        <v>64</v>
      </c>
      <c r="E982" s="70" t="s">
        <v>198</v>
      </c>
      <c r="G982" s="99" t="s">
        <v>254</v>
      </c>
      <c r="J982" s="97">
        <v>8461</v>
      </c>
      <c r="K982" s="70" t="s">
        <v>221</v>
      </c>
      <c r="L982" s="115">
        <f t="shared" si="16"/>
        <v>2.8952917895483532</v>
      </c>
    </row>
    <row r="983" spans="1:12" ht="18" customHeight="1" x14ac:dyDescent="0.25">
      <c r="A983" s="77">
        <v>1787</v>
      </c>
      <c r="B983" s="94" t="s">
        <v>119</v>
      </c>
      <c r="C983" s="95">
        <v>14</v>
      </c>
      <c r="D983" s="70">
        <v>49</v>
      </c>
      <c r="E983" s="70" t="s">
        <v>199</v>
      </c>
      <c r="G983" s="99" t="s">
        <v>254</v>
      </c>
      <c r="J983" s="97">
        <v>8461</v>
      </c>
      <c r="K983" s="70" t="s">
        <v>301</v>
      </c>
      <c r="L983" s="115">
        <f t="shared" si="16"/>
        <v>2.6400373864441828</v>
      </c>
    </row>
    <row r="984" spans="1:12" ht="18" customHeight="1" x14ac:dyDescent="0.25">
      <c r="A984" s="77">
        <v>1788</v>
      </c>
      <c r="B984" s="94" t="s">
        <v>119</v>
      </c>
      <c r="C984" s="95">
        <v>15.5</v>
      </c>
      <c r="D984" s="70">
        <v>58</v>
      </c>
      <c r="E984" s="70" t="s">
        <v>199</v>
      </c>
      <c r="G984" s="99" t="s">
        <v>254</v>
      </c>
      <c r="J984" s="97">
        <v>8461</v>
      </c>
      <c r="K984" s="70" t="s">
        <v>301</v>
      </c>
      <c r="L984" s="115">
        <f t="shared" si="16"/>
        <v>4.0952231035869753</v>
      </c>
    </row>
    <row r="985" spans="1:12" ht="18" customHeight="1" x14ac:dyDescent="0.25">
      <c r="A985" s="77">
        <v>1789</v>
      </c>
      <c r="B985" s="94" t="s">
        <v>119</v>
      </c>
      <c r="C985" s="95">
        <v>12.5</v>
      </c>
      <c r="D985" s="70">
        <v>65</v>
      </c>
      <c r="E985" s="70" t="s">
        <v>199</v>
      </c>
      <c r="G985" s="99" t="s">
        <v>254</v>
      </c>
      <c r="J985" s="97">
        <v>8461</v>
      </c>
      <c r="K985" s="70" t="s">
        <v>225</v>
      </c>
      <c r="L985" s="115">
        <f t="shared" si="16"/>
        <v>4.1478840504427739</v>
      </c>
    </row>
    <row r="986" spans="1:12" ht="18" customHeight="1" x14ac:dyDescent="0.25">
      <c r="A986" s="77">
        <v>1790</v>
      </c>
      <c r="B986" s="94" t="s">
        <v>119</v>
      </c>
      <c r="C986" s="95">
        <v>10</v>
      </c>
      <c r="D986" s="70">
        <v>69</v>
      </c>
      <c r="E986" s="70" t="s">
        <v>199</v>
      </c>
      <c r="G986" s="99" t="s">
        <v>254</v>
      </c>
      <c r="J986" s="97">
        <v>8461</v>
      </c>
      <c r="K986" s="70" t="s">
        <v>225</v>
      </c>
      <c r="L986" s="115">
        <f t="shared" si="16"/>
        <v>3.7392806559352509</v>
      </c>
    </row>
    <row r="987" spans="1:12" ht="18" customHeight="1" x14ac:dyDescent="0.25">
      <c r="A987" s="77">
        <v>1791</v>
      </c>
      <c r="B987" s="94" t="s">
        <v>119</v>
      </c>
      <c r="C987" s="95">
        <v>14</v>
      </c>
      <c r="D987" s="70">
        <v>60</v>
      </c>
      <c r="E987" s="70" t="s">
        <v>199</v>
      </c>
      <c r="G987" s="99" t="s">
        <v>254</v>
      </c>
      <c r="J987" s="97">
        <v>8461</v>
      </c>
      <c r="K987" s="70" t="s">
        <v>225</v>
      </c>
      <c r="L987" s="115">
        <f t="shared" si="16"/>
        <v>3.9584067435231396</v>
      </c>
    </row>
    <row r="988" spans="1:12" ht="18" customHeight="1" x14ac:dyDescent="0.25">
      <c r="A988" s="77">
        <v>1792</v>
      </c>
      <c r="B988" s="94" t="s">
        <v>119</v>
      </c>
      <c r="C988" s="95">
        <v>9</v>
      </c>
      <c r="D988" s="70">
        <v>48</v>
      </c>
      <c r="E988" s="70" t="s">
        <v>199</v>
      </c>
      <c r="G988" s="99" t="s">
        <v>254</v>
      </c>
      <c r="J988" s="97">
        <v>8461</v>
      </c>
      <c r="K988" s="70" t="s">
        <v>225</v>
      </c>
      <c r="L988" s="115">
        <f t="shared" si="16"/>
        <v>1.6286016316209486</v>
      </c>
    </row>
    <row r="989" spans="1:12" ht="18" customHeight="1" x14ac:dyDescent="0.25">
      <c r="A989" s="77">
        <v>1793</v>
      </c>
      <c r="B989" s="94" t="s">
        <v>119</v>
      </c>
      <c r="C989" s="95">
        <v>13</v>
      </c>
      <c r="D989" s="70">
        <v>54</v>
      </c>
      <c r="E989" s="70" t="s">
        <v>198</v>
      </c>
      <c r="G989" s="99" t="s">
        <v>254</v>
      </c>
      <c r="J989" s="97">
        <v>8461</v>
      </c>
      <c r="K989" s="70" t="s">
        <v>225</v>
      </c>
      <c r="L989" s="115">
        <f t="shared" si="16"/>
        <v>2.9772873578070467</v>
      </c>
    </row>
    <row r="990" spans="1:12" ht="18" customHeight="1" x14ac:dyDescent="0.25">
      <c r="A990" s="77">
        <v>1794</v>
      </c>
      <c r="B990" s="94" t="s">
        <v>119</v>
      </c>
      <c r="C990" s="95">
        <v>5</v>
      </c>
      <c r="D990" s="70">
        <v>63</v>
      </c>
      <c r="E990" s="70" t="s">
        <v>199</v>
      </c>
      <c r="G990" s="99" t="s">
        <v>254</v>
      </c>
      <c r="J990" s="97">
        <v>8461</v>
      </c>
      <c r="K990" s="70" t="s">
        <v>225</v>
      </c>
      <c r="L990" s="115">
        <f t="shared" si="16"/>
        <v>1.558622655262236</v>
      </c>
    </row>
    <row r="991" spans="1:12" ht="18" customHeight="1" x14ac:dyDescent="0.25">
      <c r="A991" s="77">
        <v>1795</v>
      </c>
      <c r="B991" s="94" t="s">
        <v>119</v>
      </c>
      <c r="C991" s="95">
        <v>5</v>
      </c>
      <c r="D991" s="70">
        <v>46</v>
      </c>
      <c r="E991" s="70" t="s">
        <v>199</v>
      </c>
      <c r="G991" s="99" t="s">
        <v>254</v>
      </c>
      <c r="J991" s="97">
        <v>8461</v>
      </c>
      <c r="K991" s="70" t="s">
        <v>225</v>
      </c>
      <c r="L991" s="115">
        <f t="shared" si="16"/>
        <v>0.83095125687450022</v>
      </c>
    </row>
    <row r="992" spans="1:12" ht="18" customHeight="1" x14ac:dyDescent="0.25">
      <c r="A992" s="77">
        <v>1796</v>
      </c>
      <c r="B992" s="94" t="s">
        <v>119</v>
      </c>
      <c r="C992" s="95">
        <v>10</v>
      </c>
      <c r="D992" s="70">
        <v>59</v>
      </c>
      <c r="E992" s="70" t="s">
        <v>199</v>
      </c>
      <c r="G992" s="99" t="s">
        <v>254</v>
      </c>
      <c r="J992" s="97">
        <v>8461</v>
      </c>
      <c r="K992" s="70" t="s">
        <v>225</v>
      </c>
      <c r="L992" s="115">
        <f t="shared" si="16"/>
        <v>2.7339710067865175</v>
      </c>
    </row>
    <row r="993" spans="1:12" ht="18" customHeight="1" x14ac:dyDescent="0.25">
      <c r="A993" s="77">
        <v>1797</v>
      </c>
      <c r="B993" s="94" t="s">
        <v>119</v>
      </c>
      <c r="C993" s="95">
        <v>12</v>
      </c>
      <c r="D993" s="70">
        <v>52</v>
      </c>
      <c r="E993" s="70" t="s">
        <v>199</v>
      </c>
      <c r="G993" s="99" t="s">
        <v>254</v>
      </c>
      <c r="J993" s="97">
        <v>8461</v>
      </c>
      <c r="K993" s="70" t="s">
        <v>225</v>
      </c>
      <c r="L993" s="115">
        <f t="shared" si="16"/>
        <v>2.5484599605920404</v>
      </c>
    </row>
    <row r="994" spans="1:12" ht="18" customHeight="1" x14ac:dyDescent="0.25">
      <c r="A994" s="77">
        <v>1798</v>
      </c>
      <c r="B994" s="94" t="s">
        <v>119</v>
      </c>
      <c r="C994" s="95">
        <v>16</v>
      </c>
      <c r="D994" s="70">
        <v>62</v>
      </c>
      <c r="E994" s="70" t="s">
        <v>199</v>
      </c>
      <c r="G994" s="99" t="s">
        <v>254</v>
      </c>
      <c r="J994" s="97">
        <v>8461</v>
      </c>
      <c r="K994" s="70" t="s">
        <v>225</v>
      </c>
      <c r="L994" s="115">
        <f t="shared" si="16"/>
        <v>4.8305128641596662</v>
      </c>
    </row>
    <row r="995" spans="1:12" ht="18" customHeight="1" x14ac:dyDescent="0.25">
      <c r="A995" s="77">
        <v>1799</v>
      </c>
      <c r="B995" s="94" t="s">
        <v>119</v>
      </c>
      <c r="C995" s="95">
        <v>12</v>
      </c>
      <c r="D995" s="70">
        <v>57</v>
      </c>
      <c r="E995" s="70" t="s">
        <v>199</v>
      </c>
      <c r="G995" s="99" t="s">
        <v>254</v>
      </c>
      <c r="J995" s="97">
        <v>8461</v>
      </c>
      <c r="K995" s="70" t="s">
        <v>225</v>
      </c>
      <c r="L995" s="115">
        <f t="shared" si="16"/>
        <v>3.0621103594539716</v>
      </c>
    </row>
    <row r="996" spans="1:12" ht="18" customHeight="1" x14ac:dyDescent="0.25">
      <c r="A996" s="77">
        <v>1784</v>
      </c>
      <c r="B996" s="94" t="s">
        <v>231</v>
      </c>
      <c r="C996" s="95">
        <v>15</v>
      </c>
      <c r="D996" s="70">
        <v>51</v>
      </c>
      <c r="E996" s="70" t="s">
        <v>232</v>
      </c>
      <c r="G996" s="99" t="s">
        <v>254</v>
      </c>
      <c r="J996" s="97">
        <v>8462</v>
      </c>
      <c r="K996" s="70" t="s">
        <v>224</v>
      </c>
      <c r="L996" s="115">
        <f t="shared" si="16"/>
        <v>3.0642309344951446</v>
      </c>
    </row>
    <row r="997" spans="1:12" ht="18" customHeight="1" x14ac:dyDescent="0.25">
      <c r="A997" s="77">
        <v>1785</v>
      </c>
      <c r="B997" s="94" t="s">
        <v>231</v>
      </c>
      <c r="C997" s="95">
        <v>14</v>
      </c>
      <c r="D997" s="70">
        <v>40</v>
      </c>
      <c r="E997" s="70" t="s">
        <v>232</v>
      </c>
      <c r="G997" s="99" t="s">
        <v>254</v>
      </c>
      <c r="J997" s="97">
        <v>8462</v>
      </c>
      <c r="K997" s="70" t="s">
        <v>224</v>
      </c>
      <c r="L997" s="115">
        <f t="shared" si="16"/>
        <v>1.7592918860102844</v>
      </c>
    </row>
    <row r="998" spans="1:12" ht="18" customHeight="1" x14ac:dyDescent="0.25">
      <c r="A998" s="77">
        <v>1786</v>
      </c>
      <c r="B998" s="94" t="s">
        <v>231</v>
      </c>
      <c r="C998" s="95">
        <v>15</v>
      </c>
      <c r="D998" s="70">
        <v>47</v>
      </c>
      <c r="E998" s="70" t="s">
        <v>232</v>
      </c>
      <c r="G998" s="99" t="s">
        <v>254</v>
      </c>
      <c r="J998" s="97">
        <v>8462</v>
      </c>
      <c r="K998" s="70" t="s">
        <v>224</v>
      </c>
      <c r="L998" s="115">
        <f t="shared" si="16"/>
        <v>2.6024168144174453</v>
      </c>
    </row>
    <row r="999" spans="1:12" ht="18" customHeight="1" x14ac:dyDescent="0.25">
      <c r="A999" s="77">
        <v>1801</v>
      </c>
      <c r="B999" s="94" t="s">
        <v>231</v>
      </c>
      <c r="C999" s="95">
        <v>9.5</v>
      </c>
      <c r="D999" s="70">
        <v>45</v>
      </c>
      <c r="E999" s="70" t="s">
        <v>232</v>
      </c>
      <c r="G999" s="99" t="s">
        <v>254</v>
      </c>
      <c r="J999" s="97">
        <v>8462</v>
      </c>
      <c r="K999" s="70" t="s">
        <v>225</v>
      </c>
      <c r="L999" s="115">
        <f t="shared" si="16"/>
        <v>1.510909716835841</v>
      </c>
    </row>
    <row r="1000" spans="1:12" ht="18" customHeight="1" x14ac:dyDescent="0.25">
      <c r="A1000" s="77">
        <v>1802</v>
      </c>
      <c r="B1000" s="94" t="s">
        <v>231</v>
      </c>
      <c r="C1000" s="95">
        <v>8.5</v>
      </c>
      <c r="D1000" s="70">
        <v>54</v>
      </c>
      <c r="E1000" s="70" t="s">
        <v>232</v>
      </c>
      <c r="G1000" s="99" t="s">
        <v>254</v>
      </c>
      <c r="J1000" s="97">
        <v>8462</v>
      </c>
      <c r="K1000" s="70" t="s">
        <v>225</v>
      </c>
      <c r="L1000" s="115">
        <f t="shared" si="16"/>
        <v>1.9466878877969154</v>
      </c>
    </row>
    <row r="1001" spans="1:12" ht="18" customHeight="1" x14ac:dyDescent="0.25">
      <c r="A1001" s="77">
        <v>1803</v>
      </c>
      <c r="B1001" s="94" t="s">
        <v>231</v>
      </c>
      <c r="C1001" s="95">
        <v>5</v>
      </c>
      <c r="D1001" s="70">
        <v>65</v>
      </c>
      <c r="E1001" s="70" t="s">
        <v>232</v>
      </c>
      <c r="G1001" s="99" t="s">
        <v>254</v>
      </c>
      <c r="J1001" s="97">
        <v>8462</v>
      </c>
      <c r="K1001" s="70" t="s">
        <v>225</v>
      </c>
      <c r="L1001" s="115">
        <f t="shared" si="16"/>
        <v>1.6591536201771093</v>
      </c>
    </row>
    <row r="1002" spans="1:12" ht="18" customHeight="1" x14ac:dyDescent="0.25">
      <c r="A1002" s="77">
        <v>1804</v>
      </c>
      <c r="B1002" s="94" t="s">
        <v>231</v>
      </c>
      <c r="C1002" s="95">
        <v>5.5</v>
      </c>
      <c r="D1002" s="70">
        <v>45</v>
      </c>
      <c r="E1002" s="70" t="s">
        <v>232</v>
      </c>
      <c r="G1002" s="99" t="s">
        <v>254</v>
      </c>
      <c r="J1002" s="97">
        <v>8462</v>
      </c>
      <c r="K1002" s="70" t="s">
        <v>225</v>
      </c>
      <c r="L1002" s="115">
        <f t="shared" si="16"/>
        <v>0.8747372044839079</v>
      </c>
    </row>
  </sheetData>
  <autoFilter ref="A1:L1002" xr:uid="{F3676C40-0643-4CF8-8171-6233DEBA8891}"/>
  <dataConsolidate/>
  <conditionalFormatting sqref="L2:L1002">
    <cfRule type="cellIs" dxfId="7" priority="6" stopIfTrue="1" operator="lessThan">
      <formula>0.2</formula>
    </cfRule>
  </conditionalFormatting>
  <conditionalFormatting sqref="A1:A41840">
    <cfRule type="duplicateValues" dxfId="6" priority="63" stopIfTrue="1"/>
    <cfRule type="duplicateValues" dxfId="5" priority="64" stopIfTrue="1"/>
    <cfRule type="duplicateValues" dxfId="4" priority="65" stopIfTrue="1"/>
  </conditionalFormatting>
  <printOptions gridLines="1"/>
  <pageMargins left="0.39370078740157483" right="0.39370078740157483" top="0.39370078740157483" bottom="0.39370078740157483" header="0.31496062992125984" footer="0.31496062992125984"/>
  <pageSetup paperSize="9" scale="46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FA31-30FC-47E1-ACCA-99EC0585E284}">
  <sheetPr>
    <pageSetUpPr fitToPage="1"/>
  </sheetPr>
  <dimension ref="A1:W49"/>
  <sheetViews>
    <sheetView topLeftCell="B1" zoomScale="85" zoomScaleNormal="85" workbookViewId="0">
      <selection activeCell="B2" sqref="B2"/>
    </sheetView>
  </sheetViews>
  <sheetFormatPr baseColWidth="10" defaultColWidth="11.5546875" defaultRowHeight="13.2" x14ac:dyDescent="0.25"/>
  <cols>
    <col min="1" max="1" width="0" style="78" hidden="1" customWidth="1"/>
    <col min="2" max="2" width="7.88671875" style="20" customWidth="1"/>
    <col min="3" max="3" width="7.88671875" style="26" customWidth="1"/>
    <col min="4" max="4" width="10.109375" style="73" bestFit="1" customWidth="1"/>
    <col min="5" max="5" width="30.6640625" style="55" bestFit="1" customWidth="1"/>
    <col min="6" max="6" width="14" style="80" bestFit="1" customWidth="1"/>
    <col min="7" max="7" width="13.88671875" style="80" bestFit="1" customWidth="1"/>
    <col min="8" max="8" width="14.88671875" style="80" hidden="1" customWidth="1"/>
    <col min="9" max="9" width="14.6640625" style="22" hidden="1" customWidth="1"/>
    <col min="10" max="10" width="27" style="20" customWidth="1"/>
    <col min="11" max="11" width="17.44140625" style="20" customWidth="1"/>
    <col min="12" max="12" width="6" style="69" bestFit="1" customWidth="1"/>
    <col min="13" max="13" width="25.5546875" style="79" customWidth="1"/>
    <col min="14" max="14" width="20.88671875" style="84" bestFit="1" customWidth="1"/>
    <col min="15" max="15" width="17.109375" style="79" bestFit="1" customWidth="1"/>
    <col min="16" max="16" width="13.6640625" style="78" hidden="1" customWidth="1"/>
    <col min="17" max="22" width="0" style="78" hidden="1" customWidth="1"/>
    <col min="23" max="16384" width="11.5546875" style="78"/>
  </cols>
  <sheetData>
    <row r="1" spans="1:23" x14ac:dyDescent="0.25">
      <c r="A1" s="2" t="s">
        <v>7</v>
      </c>
      <c r="B1" s="54" t="s">
        <v>1</v>
      </c>
      <c r="C1" s="25" t="s">
        <v>121</v>
      </c>
      <c r="D1" s="74" t="s">
        <v>111</v>
      </c>
      <c r="E1" s="54" t="s">
        <v>181</v>
      </c>
      <c r="F1" s="74" t="s">
        <v>112</v>
      </c>
      <c r="G1" s="57" t="s">
        <v>113</v>
      </c>
      <c r="H1" s="16" t="s">
        <v>183</v>
      </c>
      <c r="I1" s="21" t="s">
        <v>184</v>
      </c>
      <c r="J1" s="54" t="s">
        <v>114</v>
      </c>
      <c r="K1" s="54" t="s">
        <v>115</v>
      </c>
      <c r="L1" s="122" t="s">
        <v>116</v>
      </c>
      <c r="M1" s="16" t="s">
        <v>117</v>
      </c>
      <c r="N1" s="83" t="s">
        <v>118</v>
      </c>
      <c r="O1" s="16" t="s">
        <v>182</v>
      </c>
      <c r="P1" s="16" t="s">
        <v>8</v>
      </c>
      <c r="Q1" s="78" t="s">
        <v>86</v>
      </c>
      <c r="R1" s="78" t="s">
        <v>87</v>
      </c>
      <c r="S1" s="78" t="s">
        <v>88</v>
      </c>
      <c r="T1" s="78" t="s">
        <v>89</v>
      </c>
      <c r="U1" s="16" t="s">
        <v>90</v>
      </c>
      <c r="V1" s="16" t="s">
        <v>91</v>
      </c>
      <c r="W1" s="16" t="s">
        <v>79</v>
      </c>
    </row>
    <row r="2" spans="1:23" x14ac:dyDescent="0.25">
      <c r="B2" s="20">
        <v>224100</v>
      </c>
      <c r="C2" s="26" t="s">
        <v>120</v>
      </c>
      <c r="D2" s="73">
        <v>3</v>
      </c>
      <c r="E2" s="55" t="s">
        <v>203</v>
      </c>
      <c r="F2" s="80">
        <v>2540610</v>
      </c>
      <c r="G2" s="80">
        <v>1168050</v>
      </c>
      <c r="H2" s="75">
        <f t="shared" ref="H2:H3" si="0">F2-2000000</f>
        <v>540610</v>
      </c>
      <c r="I2" s="75">
        <f t="shared" ref="I2:I3" si="1">G2-1000000</f>
        <v>168050</v>
      </c>
      <c r="J2" s="55" t="s">
        <v>124</v>
      </c>
      <c r="K2" s="22" t="s">
        <v>125</v>
      </c>
      <c r="L2" s="69">
        <v>9</v>
      </c>
      <c r="O2" s="76">
        <v>45412</v>
      </c>
      <c r="P2" s="79"/>
      <c r="Q2" s="61"/>
      <c r="R2" s="81"/>
      <c r="S2" s="81"/>
      <c r="T2" s="81"/>
      <c r="U2" s="81"/>
      <c r="V2" s="81"/>
      <c r="W2" s="61">
        <v>45734</v>
      </c>
    </row>
    <row r="3" spans="1:23" x14ac:dyDescent="0.25">
      <c r="B3" s="20">
        <v>224101</v>
      </c>
      <c r="C3" s="26" t="s">
        <v>120</v>
      </c>
      <c r="D3" s="73">
        <v>3</v>
      </c>
      <c r="E3" s="55" t="s">
        <v>203</v>
      </c>
      <c r="F3" s="80">
        <v>2540630</v>
      </c>
      <c r="G3" s="80">
        <v>1168030</v>
      </c>
      <c r="H3" s="75">
        <f t="shared" si="0"/>
        <v>540630</v>
      </c>
      <c r="I3" s="75">
        <f t="shared" si="1"/>
        <v>168030</v>
      </c>
      <c r="J3" s="55" t="s">
        <v>124</v>
      </c>
      <c r="K3" s="22" t="s">
        <v>125</v>
      </c>
      <c r="L3" s="69">
        <v>9</v>
      </c>
      <c r="O3" s="76">
        <v>45412</v>
      </c>
      <c r="P3" s="79"/>
      <c r="Q3" s="61"/>
      <c r="R3" s="81"/>
      <c r="S3" s="81"/>
      <c r="T3" s="81"/>
      <c r="U3" s="81"/>
      <c r="V3" s="81"/>
      <c r="W3" s="61">
        <v>45734</v>
      </c>
    </row>
    <row r="4" spans="1:23" x14ac:dyDescent="0.25">
      <c r="B4" s="20">
        <v>8460</v>
      </c>
      <c r="C4" s="80" t="s">
        <v>120</v>
      </c>
      <c r="D4" s="80">
        <v>3</v>
      </c>
      <c r="E4" s="55" t="s">
        <v>297</v>
      </c>
      <c r="F4" s="80">
        <v>2540968</v>
      </c>
      <c r="G4" s="80">
        <v>1172685</v>
      </c>
      <c r="H4" s="100">
        <f t="shared" ref="H4:H6" si="2">F4-2000000</f>
        <v>540968</v>
      </c>
      <c r="I4" s="100">
        <f t="shared" ref="I4:I6" si="3">G4-1000000</f>
        <v>172685</v>
      </c>
      <c r="J4" s="55" t="s">
        <v>124</v>
      </c>
      <c r="K4" s="22" t="s">
        <v>125</v>
      </c>
      <c r="L4" s="69">
        <v>3</v>
      </c>
      <c r="O4" s="76">
        <v>45412</v>
      </c>
      <c r="P4" s="79"/>
      <c r="Q4" s="61"/>
      <c r="R4" s="81"/>
      <c r="S4" s="81"/>
      <c r="T4" s="81"/>
      <c r="U4" s="81"/>
      <c r="V4" s="81"/>
      <c r="W4" s="61">
        <v>45734</v>
      </c>
    </row>
    <row r="5" spans="1:23" x14ac:dyDescent="0.25">
      <c r="B5" s="20">
        <v>8461</v>
      </c>
      <c r="C5" s="80" t="s">
        <v>120</v>
      </c>
      <c r="D5" s="80">
        <v>2</v>
      </c>
      <c r="E5" s="55" t="s">
        <v>298</v>
      </c>
      <c r="F5" s="80">
        <v>2541392</v>
      </c>
      <c r="G5" s="80">
        <v>1177288</v>
      </c>
      <c r="H5" s="100">
        <f t="shared" si="2"/>
        <v>541392</v>
      </c>
      <c r="I5" s="100">
        <f t="shared" si="3"/>
        <v>177288</v>
      </c>
      <c r="J5" s="55" t="s">
        <v>124</v>
      </c>
      <c r="K5" s="22" t="s">
        <v>125</v>
      </c>
      <c r="L5" s="69">
        <v>3</v>
      </c>
      <c r="O5" s="76">
        <v>45412</v>
      </c>
      <c r="P5" s="79"/>
      <c r="Q5" s="61"/>
      <c r="R5" s="81"/>
      <c r="S5" s="81"/>
      <c r="T5" s="81"/>
      <c r="U5" s="81"/>
      <c r="V5" s="81"/>
      <c r="W5" s="61">
        <v>45734</v>
      </c>
    </row>
    <row r="6" spans="1:23" x14ac:dyDescent="0.25">
      <c r="B6" s="20">
        <v>8462</v>
      </c>
      <c r="C6" s="26" t="s">
        <v>120</v>
      </c>
      <c r="D6" s="73">
        <v>2</v>
      </c>
      <c r="E6" s="55" t="s">
        <v>298</v>
      </c>
      <c r="F6" s="80">
        <v>2541392</v>
      </c>
      <c r="G6" s="80">
        <v>1177288</v>
      </c>
      <c r="H6" s="100">
        <f t="shared" si="2"/>
        <v>541392</v>
      </c>
      <c r="I6" s="100">
        <f t="shared" si="3"/>
        <v>177288</v>
      </c>
      <c r="J6" s="55" t="s">
        <v>124</v>
      </c>
      <c r="K6" s="22" t="s">
        <v>125</v>
      </c>
      <c r="L6" s="69">
        <v>3</v>
      </c>
      <c r="O6" s="76">
        <v>45412</v>
      </c>
      <c r="P6" s="79"/>
      <c r="Q6" s="61"/>
      <c r="R6" s="81"/>
      <c r="S6" s="81"/>
      <c r="T6" s="81"/>
      <c r="U6" s="81"/>
      <c r="V6" s="81"/>
      <c r="W6" s="61">
        <v>45734</v>
      </c>
    </row>
    <row r="7" spans="1:23" x14ac:dyDescent="0.25">
      <c r="B7" s="82">
        <v>82100</v>
      </c>
      <c r="C7" s="106" t="s">
        <v>120</v>
      </c>
      <c r="D7" s="104">
        <v>2</v>
      </c>
      <c r="E7" s="105" t="s">
        <v>216</v>
      </c>
      <c r="F7" s="103">
        <v>2546888</v>
      </c>
      <c r="G7" s="103">
        <v>1177677</v>
      </c>
      <c r="H7" s="100">
        <f t="shared" ref="H7:H8" si="4">F7-2000000</f>
        <v>546888</v>
      </c>
      <c r="I7" s="100">
        <f t="shared" ref="I7:I8" si="5">G7-1000000</f>
        <v>177677</v>
      </c>
      <c r="J7" s="111" t="s">
        <v>124</v>
      </c>
      <c r="K7" s="124" t="s">
        <v>125</v>
      </c>
      <c r="L7" s="123">
        <v>5</v>
      </c>
      <c r="M7" s="102"/>
      <c r="N7" s="126"/>
      <c r="O7" s="76">
        <v>45412</v>
      </c>
      <c r="P7" s="79"/>
      <c r="Q7" s="61"/>
      <c r="R7" s="81"/>
      <c r="S7" s="81"/>
      <c r="T7" s="81"/>
      <c r="U7" s="81"/>
      <c r="V7" s="81"/>
      <c r="W7" s="61">
        <v>45734</v>
      </c>
    </row>
    <row r="8" spans="1:23" x14ac:dyDescent="0.25">
      <c r="B8" s="82">
        <v>82101</v>
      </c>
      <c r="C8" s="112" t="s">
        <v>120</v>
      </c>
      <c r="D8" s="109">
        <v>2</v>
      </c>
      <c r="E8" s="110" t="s">
        <v>216</v>
      </c>
      <c r="F8" s="108">
        <v>2546888</v>
      </c>
      <c r="G8" s="108">
        <v>1177677</v>
      </c>
      <c r="H8" s="100">
        <f t="shared" si="4"/>
        <v>546888</v>
      </c>
      <c r="I8" s="100">
        <f t="shared" si="5"/>
        <v>177677</v>
      </c>
      <c r="J8" s="111" t="s">
        <v>124</v>
      </c>
      <c r="K8" s="124" t="s">
        <v>125</v>
      </c>
      <c r="L8" s="123">
        <v>5</v>
      </c>
      <c r="M8" s="107"/>
      <c r="N8" s="126"/>
      <c r="O8" s="76">
        <v>45412</v>
      </c>
      <c r="P8" s="79"/>
      <c r="Q8" s="61"/>
      <c r="R8" s="81"/>
      <c r="S8" s="81"/>
      <c r="T8" s="81"/>
      <c r="U8" s="81"/>
      <c r="V8" s="81"/>
      <c r="W8" s="61">
        <v>45734</v>
      </c>
    </row>
    <row r="9" spans="1:23" x14ac:dyDescent="0.25">
      <c r="B9" s="20">
        <v>8129</v>
      </c>
      <c r="C9" s="26" t="s">
        <v>120</v>
      </c>
      <c r="D9" s="73">
        <v>2</v>
      </c>
      <c r="E9" s="55" t="s">
        <v>246</v>
      </c>
      <c r="F9" s="80">
        <v>2542915</v>
      </c>
      <c r="G9" s="80">
        <v>1181415</v>
      </c>
      <c r="H9" s="100">
        <f t="shared" ref="H9:H12" si="6">F9-2000000</f>
        <v>542915</v>
      </c>
      <c r="I9" s="100">
        <f t="shared" ref="I9:I12" si="7">G9-1000000</f>
        <v>181415</v>
      </c>
      <c r="J9" s="111" t="s">
        <v>124</v>
      </c>
      <c r="K9" s="22" t="s">
        <v>125</v>
      </c>
      <c r="L9" s="123">
        <v>6</v>
      </c>
      <c r="O9" s="76">
        <v>45412</v>
      </c>
      <c r="P9" s="79"/>
      <c r="Q9" s="61"/>
      <c r="R9" s="81"/>
      <c r="S9" s="81"/>
      <c r="T9" s="81"/>
      <c r="U9" s="81"/>
      <c r="V9" s="81"/>
      <c r="W9" s="61">
        <v>45734</v>
      </c>
    </row>
    <row r="10" spans="1:23" x14ac:dyDescent="0.25">
      <c r="B10" s="20">
        <v>8130</v>
      </c>
      <c r="C10" s="26" t="s">
        <v>120</v>
      </c>
      <c r="D10" s="73">
        <v>2</v>
      </c>
      <c r="E10" s="55" t="s">
        <v>246</v>
      </c>
      <c r="F10" s="80">
        <v>2542915</v>
      </c>
      <c r="G10" s="80">
        <v>1181415</v>
      </c>
      <c r="H10" s="100">
        <f t="shared" si="6"/>
        <v>542915</v>
      </c>
      <c r="I10" s="100">
        <f t="shared" si="7"/>
        <v>181415</v>
      </c>
      <c r="J10" s="111" t="s">
        <v>124</v>
      </c>
      <c r="K10" s="22" t="s">
        <v>125</v>
      </c>
      <c r="L10" s="123">
        <v>6</v>
      </c>
      <c r="O10" s="76">
        <v>45412</v>
      </c>
      <c r="P10" s="79"/>
      <c r="Q10" s="61"/>
      <c r="R10" s="81"/>
      <c r="S10" s="81"/>
      <c r="T10" s="81"/>
      <c r="U10" s="81"/>
      <c r="V10" s="81"/>
      <c r="W10" s="61">
        <v>45734</v>
      </c>
    </row>
    <row r="11" spans="1:23" x14ac:dyDescent="0.25">
      <c r="B11" s="20">
        <v>8131</v>
      </c>
      <c r="C11" s="26" t="s">
        <v>120</v>
      </c>
      <c r="D11" s="73">
        <v>2</v>
      </c>
      <c r="E11" s="55" t="s">
        <v>246</v>
      </c>
      <c r="F11" s="80">
        <v>2542915</v>
      </c>
      <c r="G11" s="80">
        <v>1181415</v>
      </c>
      <c r="H11" s="100">
        <f t="shared" si="6"/>
        <v>542915</v>
      </c>
      <c r="I11" s="100">
        <f t="shared" si="7"/>
        <v>181415</v>
      </c>
      <c r="J11" s="111" t="s">
        <v>124</v>
      </c>
      <c r="K11" s="22" t="s">
        <v>125</v>
      </c>
      <c r="L11" s="123">
        <v>6</v>
      </c>
      <c r="O11" s="76">
        <v>45412</v>
      </c>
      <c r="P11" s="79"/>
      <c r="Q11" s="61"/>
      <c r="R11" s="81"/>
      <c r="S11" s="81"/>
      <c r="T11" s="81"/>
      <c r="U11" s="81"/>
      <c r="V11" s="81"/>
      <c r="W11" s="61">
        <v>45734</v>
      </c>
    </row>
    <row r="12" spans="1:23" x14ac:dyDescent="0.25">
      <c r="B12" s="20">
        <v>8132</v>
      </c>
      <c r="C12" s="26" t="s">
        <v>120</v>
      </c>
      <c r="D12" s="73">
        <v>2</v>
      </c>
      <c r="E12" s="55" t="s">
        <v>247</v>
      </c>
      <c r="F12" s="80">
        <v>2542984</v>
      </c>
      <c r="G12" s="80">
        <v>1179411</v>
      </c>
      <c r="H12" s="100">
        <f t="shared" si="6"/>
        <v>542984</v>
      </c>
      <c r="I12" s="100">
        <f t="shared" si="7"/>
        <v>179411</v>
      </c>
      <c r="J12" s="111" t="s">
        <v>124</v>
      </c>
      <c r="K12" s="22" t="s">
        <v>125</v>
      </c>
      <c r="L12" s="123">
        <v>6</v>
      </c>
      <c r="O12" s="76">
        <v>45412</v>
      </c>
      <c r="P12" s="79"/>
      <c r="Q12" s="61"/>
      <c r="R12" s="81"/>
      <c r="S12" s="81"/>
      <c r="T12" s="81"/>
      <c r="U12" s="81"/>
      <c r="V12" s="81"/>
      <c r="W12" s="61">
        <v>45734</v>
      </c>
    </row>
    <row r="13" spans="1:23" s="113" customFormat="1" x14ac:dyDescent="0.25">
      <c r="B13" s="20">
        <v>8301</v>
      </c>
      <c r="C13" s="26" t="s">
        <v>120</v>
      </c>
      <c r="D13" s="73">
        <v>3</v>
      </c>
      <c r="E13" s="110" t="s">
        <v>299</v>
      </c>
      <c r="F13" s="120">
        <v>2536979</v>
      </c>
      <c r="G13" s="120">
        <v>1174248</v>
      </c>
      <c r="H13" s="121">
        <f t="shared" ref="H13:H20" si="8">F13-2000000</f>
        <v>536979</v>
      </c>
      <c r="I13" s="121">
        <f t="shared" ref="I13:I20" si="9">G13-1000000</f>
        <v>174248</v>
      </c>
      <c r="J13" s="111" t="s">
        <v>124</v>
      </c>
      <c r="K13" s="22" t="s">
        <v>125</v>
      </c>
      <c r="L13" s="123">
        <v>2</v>
      </c>
      <c r="M13" s="79"/>
      <c r="N13" s="84"/>
      <c r="O13" s="76">
        <v>45412</v>
      </c>
      <c r="P13" s="79"/>
      <c r="Q13" s="61"/>
      <c r="R13" s="117"/>
      <c r="S13" s="117"/>
      <c r="T13" s="117"/>
      <c r="U13" s="117"/>
      <c r="V13" s="117"/>
      <c r="W13" s="61">
        <v>45734</v>
      </c>
    </row>
    <row r="14" spans="1:23" s="113" customFormat="1" x14ac:dyDescent="0.25">
      <c r="B14" s="20">
        <v>8302</v>
      </c>
      <c r="C14" s="26" t="s">
        <v>120</v>
      </c>
      <c r="D14" s="73">
        <v>3</v>
      </c>
      <c r="E14" s="110" t="s">
        <v>299</v>
      </c>
      <c r="F14" s="120">
        <v>2536940</v>
      </c>
      <c r="G14" s="120">
        <v>1174152</v>
      </c>
      <c r="H14" s="121">
        <f t="shared" si="8"/>
        <v>536940</v>
      </c>
      <c r="I14" s="121">
        <f t="shared" si="9"/>
        <v>174152</v>
      </c>
      <c r="J14" s="111" t="s">
        <v>124</v>
      </c>
      <c r="K14" s="22" t="s">
        <v>125</v>
      </c>
      <c r="L14" s="123">
        <v>2</v>
      </c>
      <c r="M14" s="79"/>
      <c r="N14" s="84"/>
      <c r="O14" s="76">
        <v>45412</v>
      </c>
      <c r="P14" s="79"/>
      <c r="Q14" s="61"/>
      <c r="R14" s="117"/>
      <c r="S14" s="117"/>
      <c r="T14" s="117"/>
      <c r="U14" s="117"/>
      <c r="V14" s="117"/>
      <c r="W14" s="61">
        <v>45734</v>
      </c>
    </row>
    <row r="15" spans="1:23" s="113" customFormat="1" x14ac:dyDescent="0.25">
      <c r="B15" s="20">
        <v>8303</v>
      </c>
      <c r="C15" s="26" t="s">
        <v>120</v>
      </c>
      <c r="D15" s="73">
        <v>3</v>
      </c>
      <c r="E15" s="110" t="s">
        <v>299</v>
      </c>
      <c r="F15" s="120">
        <v>2536940</v>
      </c>
      <c r="G15" s="120">
        <v>1174152</v>
      </c>
      <c r="H15" s="121">
        <f t="shared" si="8"/>
        <v>536940</v>
      </c>
      <c r="I15" s="121">
        <f t="shared" si="9"/>
        <v>174152</v>
      </c>
      <c r="J15" s="111" t="s">
        <v>124</v>
      </c>
      <c r="K15" s="22" t="s">
        <v>125</v>
      </c>
      <c r="L15" s="123">
        <v>2</v>
      </c>
      <c r="M15" s="79"/>
      <c r="N15" s="84"/>
      <c r="O15" s="76">
        <v>45412</v>
      </c>
      <c r="P15" s="79"/>
      <c r="Q15" s="61"/>
      <c r="R15" s="117"/>
      <c r="S15" s="117"/>
      <c r="T15" s="117"/>
      <c r="U15" s="117"/>
      <c r="V15" s="117"/>
      <c r="W15" s="61">
        <v>45734</v>
      </c>
    </row>
    <row r="16" spans="1:23" s="113" customFormat="1" x14ac:dyDescent="0.25">
      <c r="B16" s="20">
        <v>8304</v>
      </c>
      <c r="C16" s="26" t="s">
        <v>120</v>
      </c>
      <c r="D16" s="73">
        <v>3</v>
      </c>
      <c r="E16" s="110" t="s">
        <v>299</v>
      </c>
      <c r="F16" s="120">
        <v>2536940</v>
      </c>
      <c r="G16" s="120">
        <v>1174152</v>
      </c>
      <c r="H16" s="121">
        <f t="shared" si="8"/>
        <v>536940</v>
      </c>
      <c r="I16" s="121">
        <f t="shared" si="9"/>
        <v>174152</v>
      </c>
      <c r="J16" s="111" t="s">
        <v>124</v>
      </c>
      <c r="K16" s="22" t="s">
        <v>125</v>
      </c>
      <c r="L16" s="123">
        <v>2</v>
      </c>
      <c r="M16" s="79"/>
      <c r="N16" s="84"/>
      <c r="O16" s="76">
        <v>45412</v>
      </c>
      <c r="P16" s="79"/>
      <c r="Q16" s="61"/>
      <c r="R16" s="117"/>
      <c r="S16" s="117"/>
      <c r="T16" s="117"/>
      <c r="U16" s="117"/>
      <c r="V16" s="117"/>
      <c r="W16" s="61">
        <v>45734</v>
      </c>
    </row>
    <row r="17" spans="2:23" s="113" customFormat="1" x14ac:dyDescent="0.25">
      <c r="B17" s="20">
        <v>8305</v>
      </c>
      <c r="C17" s="26" t="s">
        <v>120</v>
      </c>
      <c r="D17" s="73">
        <v>3</v>
      </c>
      <c r="E17" s="110" t="s">
        <v>299</v>
      </c>
      <c r="F17" s="120">
        <v>2536940</v>
      </c>
      <c r="G17" s="120">
        <v>1174152</v>
      </c>
      <c r="H17" s="121">
        <f t="shared" si="8"/>
        <v>536940</v>
      </c>
      <c r="I17" s="121">
        <f t="shared" si="9"/>
        <v>174152</v>
      </c>
      <c r="J17" s="111" t="s">
        <v>124</v>
      </c>
      <c r="K17" s="22" t="s">
        <v>125</v>
      </c>
      <c r="L17" s="123">
        <v>2</v>
      </c>
      <c r="M17" s="79"/>
      <c r="N17" s="84"/>
      <c r="O17" s="76">
        <v>45412</v>
      </c>
      <c r="P17" s="79"/>
      <c r="Q17" s="61"/>
      <c r="R17" s="117"/>
      <c r="S17" s="117"/>
      <c r="T17" s="117"/>
      <c r="U17" s="117"/>
      <c r="V17" s="117"/>
      <c r="W17" s="61">
        <v>45734</v>
      </c>
    </row>
    <row r="18" spans="2:23" s="113" customFormat="1" x14ac:dyDescent="0.25">
      <c r="B18" s="20">
        <v>8306</v>
      </c>
      <c r="C18" s="26" t="s">
        <v>120</v>
      </c>
      <c r="D18" s="73">
        <v>3</v>
      </c>
      <c r="E18" s="110" t="s">
        <v>300</v>
      </c>
      <c r="F18" s="120">
        <v>2534197</v>
      </c>
      <c r="G18" s="120">
        <v>1170817</v>
      </c>
      <c r="H18" s="121">
        <f t="shared" si="8"/>
        <v>534197</v>
      </c>
      <c r="I18" s="121">
        <f t="shared" si="9"/>
        <v>170817</v>
      </c>
      <c r="J18" s="111" t="s">
        <v>124</v>
      </c>
      <c r="K18" s="22" t="s">
        <v>125</v>
      </c>
      <c r="L18" s="123">
        <v>2</v>
      </c>
      <c r="M18" s="79"/>
      <c r="N18" s="84"/>
      <c r="O18" s="76">
        <v>45412</v>
      </c>
      <c r="P18" s="79"/>
      <c r="Q18" s="61"/>
      <c r="R18" s="117"/>
      <c r="S18" s="117"/>
      <c r="T18" s="117"/>
      <c r="U18" s="117"/>
      <c r="V18" s="117"/>
      <c r="W18" s="61">
        <v>45734</v>
      </c>
    </row>
    <row r="19" spans="2:23" s="113" customFormat="1" x14ac:dyDescent="0.25">
      <c r="B19" s="20">
        <v>8307</v>
      </c>
      <c r="C19" s="26" t="s">
        <v>120</v>
      </c>
      <c r="D19" s="73">
        <v>3</v>
      </c>
      <c r="E19" s="110" t="s">
        <v>300</v>
      </c>
      <c r="F19" s="120">
        <v>2534197</v>
      </c>
      <c r="G19" s="120">
        <v>1170817</v>
      </c>
      <c r="H19" s="121">
        <f t="shared" si="8"/>
        <v>534197</v>
      </c>
      <c r="I19" s="121">
        <f t="shared" si="9"/>
        <v>170817</v>
      </c>
      <c r="J19" s="111" t="s">
        <v>124</v>
      </c>
      <c r="K19" s="22" t="s">
        <v>125</v>
      </c>
      <c r="L19" s="123">
        <v>2</v>
      </c>
      <c r="M19" s="79"/>
      <c r="N19" s="84"/>
      <c r="O19" s="76">
        <v>45412</v>
      </c>
      <c r="P19" s="79"/>
      <c r="Q19" s="61"/>
      <c r="R19" s="117"/>
      <c r="S19" s="117"/>
      <c r="T19" s="117"/>
      <c r="U19" s="117"/>
      <c r="V19" s="117"/>
      <c r="W19" s="61">
        <v>45734</v>
      </c>
    </row>
    <row r="20" spans="2:23" s="113" customFormat="1" x14ac:dyDescent="0.25">
      <c r="B20" s="20">
        <v>8308</v>
      </c>
      <c r="C20" s="26" t="s">
        <v>120</v>
      </c>
      <c r="D20" s="73">
        <v>3</v>
      </c>
      <c r="E20" s="110" t="s">
        <v>300</v>
      </c>
      <c r="F20" s="120">
        <v>2534197</v>
      </c>
      <c r="G20" s="120">
        <v>1170817</v>
      </c>
      <c r="H20" s="121">
        <f t="shared" si="8"/>
        <v>534197</v>
      </c>
      <c r="I20" s="121">
        <f t="shared" si="9"/>
        <v>170817</v>
      </c>
      <c r="J20" s="111" t="s">
        <v>124</v>
      </c>
      <c r="K20" s="22" t="s">
        <v>125</v>
      </c>
      <c r="L20" s="123">
        <v>2</v>
      </c>
      <c r="M20" s="79"/>
      <c r="N20" s="84"/>
      <c r="O20" s="76">
        <v>45412</v>
      </c>
      <c r="P20" s="79"/>
      <c r="Q20" s="61"/>
      <c r="R20" s="117"/>
      <c r="S20" s="117"/>
      <c r="T20" s="117"/>
      <c r="U20" s="117"/>
      <c r="V20" s="117"/>
      <c r="W20" s="61">
        <v>45734</v>
      </c>
    </row>
    <row r="21" spans="2:23" x14ac:dyDescent="0.25">
      <c r="B21" s="82">
        <v>1200</v>
      </c>
      <c r="C21" s="119" t="s">
        <v>120</v>
      </c>
      <c r="D21" s="116">
        <v>4</v>
      </c>
      <c r="E21" s="118" t="s">
        <v>256</v>
      </c>
      <c r="F21" s="114">
        <v>2538550</v>
      </c>
      <c r="G21" s="114">
        <v>1158132</v>
      </c>
      <c r="H21" s="121">
        <f t="shared" ref="H21:H49" si="10">F21-2000000</f>
        <v>538550</v>
      </c>
      <c r="I21" s="121">
        <f t="shared" ref="I21:I49" si="11">G21-1000000</f>
        <v>158132</v>
      </c>
      <c r="J21" s="125" t="s">
        <v>124</v>
      </c>
      <c r="K21" s="125" t="s">
        <v>125</v>
      </c>
      <c r="L21" s="69">
        <v>11</v>
      </c>
      <c r="O21" s="76">
        <v>45777</v>
      </c>
      <c r="P21" s="84"/>
      <c r="Q21" s="76">
        <v>45412</v>
      </c>
      <c r="R21" s="79"/>
      <c r="S21" s="61"/>
      <c r="T21" s="117"/>
      <c r="U21" s="117"/>
      <c r="V21" s="117"/>
      <c r="W21" s="61">
        <v>45734</v>
      </c>
    </row>
    <row r="22" spans="2:23" x14ac:dyDescent="0.25">
      <c r="B22" s="82">
        <v>1201</v>
      </c>
      <c r="C22" s="119" t="s">
        <v>120</v>
      </c>
      <c r="D22" s="116">
        <v>4</v>
      </c>
      <c r="E22" s="118" t="s">
        <v>257</v>
      </c>
      <c r="F22" s="114">
        <v>2537335</v>
      </c>
      <c r="G22" s="114">
        <v>1158912</v>
      </c>
      <c r="H22" s="121">
        <f t="shared" si="10"/>
        <v>537335</v>
      </c>
      <c r="I22" s="121">
        <f t="shared" si="11"/>
        <v>158912</v>
      </c>
      <c r="J22" s="125" t="s">
        <v>124</v>
      </c>
      <c r="K22" s="125" t="s">
        <v>125</v>
      </c>
      <c r="L22" s="69">
        <v>11</v>
      </c>
      <c r="O22" s="76">
        <v>45777</v>
      </c>
      <c r="P22" s="84"/>
      <c r="Q22" s="76">
        <v>45412</v>
      </c>
      <c r="R22" s="79"/>
      <c r="S22" s="61"/>
      <c r="T22" s="117"/>
      <c r="U22" s="117"/>
      <c r="V22" s="117"/>
      <c r="W22" s="61">
        <v>45734</v>
      </c>
    </row>
    <row r="23" spans="2:23" x14ac:dyDescent="0.25">
      <c r="B23" s="82">
        <v>1202</v>
      </c>
      <c r="C23" s="119" t="s">
        <v>120</v>
      </c>
      <c r="D23" s="116">
        <v>4</v>
      </c>
      <c r="E23" s="118" t="s">
        <v>257</v>
      </c>
      <c r="F23" s="114">
        <v>2537344</v>
      </c>
      <c r="G23" s="114">
        <v>1158787</v>
      </c>
      <c r="H23" s="121">
        <f t="shared" si="10"/>
        <v>537344</v>
      </c>
      <c r="I23" s="121">
        <f t="shared" si="11"/>
        <v>158787</v>
      </c>
      <c r="J23" s="125" t="s">
        <v>124</v>
      </c>
      <c r="K23" s="125" t="s">
        <v>125</v>
      </c>
      <c r="L23" s="69">
        <v>11</v>
      </c>
      <c r="O23" s="76">
        <v>45777</v>
      </c>
      <c r="P23" s="84"/>
      <c r="Q23" s="76">
        <v>45412</v>
      </c>
      <c r="R23" s="79"/>
      <c r="S23" s="61"/>
      <c r="T23" s="117"/>
      <c r="U23" s="117"/>
      <c r="V23" s="117"/>
      <c r="W23" s="61">
        <v>45734</v>
      </c>
    </row>
    <row r="24" spans="2:23" x14ac:dyDescent="0.25">
      <c r="B24" s="82">
        <v>1203</v>
      </c>
      <c r="C24" s="119" t="s">
        <v>120</v>
      </c>
      <c r="D24" s="116">
        <v>4</v>
      </c>
      <c r="E24" s="118" t="s">
        <v>257</v>
      </c>
      <c r="F24" s="114">
        <v>2537265</v>
      </c>
      <c r="G24" s="114">
        <v>1158883</v>
      </c>
      <c r="H24" s="121">
        <f t="shared" si="10"/>
        <v>537265</v>
      </c>
      <c r="I24" s="121">
        <f t="shared" si="11"/>
        <v>158883</v>
      </c>
      <c r="J24" s="125" t="s">
        <v>124</v>
      </c>
      <c r="K24" s="125" t="s">
        <v>125</v>
      </c>
      <c r="L24" s="69">
        <v>11</v>
      </c>
      <c r="O24" s="76">
        <v>45777</v>
      </c>
      <c r="P24" s="84"/>
      <c r="Q24" s="76">
        <v>45412</v>
      </c>
      <c r="R24" s="79"/>
      <c r="S24" s="61"/>
      <c r="T24" s="117"/>
      <c r="U24" s="117"/>
      <c r="V24" s="117"/>
      <c r="W24" s="61">
        <v>45734</v>
      </c>
    </row>
    <row r="25" spans="2:23" x14ac:dyDescent="0.25">
      <c r="B25" s="82">
        <v>1204</v>
      </c>
      <c r="C25" s="119" t="s">
        <v>120</v>
      </c>
      <c r="D25" s="116">
        <v>4</v>
      </c>
      <c r="E25" s="118" t="s">
        <v>257</v>
      </c>
      <c r="F25" s="114">
        <v>2537249</v>
      </c>
      <c r="G25" s="114">
        <v>1158851</v>
      </c>
      <c r="H25" s="121">
        <f t="shared" si="10"/>
        <v>537249</v>
      </c>
      <c r="I25" s="121">
        <f t="shared" si="11"/>
        <v>158851</v>
      </c>
      <c r="J25" s="125" t="s">
        <v>124</v>
      </c>
      <c r="K25" s="125" t="s">
        <v>125</v>
      </c>
      <c r="L25" s="69">
        <v>11</v>
      </c>
      <c r="O25" s="76">
        <v>45777</v>
      </c>
      <c r="P25" s="84"/>
      <c r="Q25" s="76">
        <v>45412</v>
      </c>
      <c r="R25" s="79"/>
      <c r="S25" s="61"/>
      <c r="T25" s="117"/>
      <c r="U25" s="117"/>
      <c r="V25" s="117"/>
      <c r="W25" s="61">
        <v>45734</v>
      </c>
    </row>
    <row r="26" spans="2:23" x14ac:dyDescent="0.25">
      <c r="B26" s="82">
        <v>1205</v>
      </c>
      <c r="C26" s="119" t="s">
        <v>120</v>
      </c>
      <c r="D26" s="116">
        <v>4</v>
      </c>
      <c r="E26" s="118" t="s">
        <v>257</v>
      </c>
      <c r="F26" s="114">
        <v>2537384</v>
      </c>
      <c r="G26" s="114">
        <v>1158720</v>
      </c>
      <c r="H26" s="121">
        <f t="shared" si="10"/>
        <v>537384</v>
      </c>
      <c r="I26" s="121">
        <f t="shared" si="11"/>
        <v>158720</v>
      </c>
      <c r="J26" s="125" t="s">
        <v>124</v>
      </c>
      <c r="K26" s="125" t="s">
        <v>125</v>
      </c>
      <c r="L26" s="69">
        <v>11</v>
      </c>
      <c r="O26" s="76">
        <v>45777</v>
      </c>
      <c r="P26" s="84"/>
      <c r="Q26" s="76">
        <v>45412</v>
      </c>
      <c r="R26" s="79"/>
      <c r="S26" s="61"/>
      <c r="T26" s="117"/>
      <c r="U26" s="117"/>
      <c r="V26" s="117"/>
      <c r="W26" s="61">
        <v>45734</v>
      </c>
    </row>
    <row r="27" spans="2:23" x14ac:dyDescent="0.25">
      <c r="B27" s="82">
        <v>1206</v>
      </c>
      <c r="C27" s="119" t="s">
        <v>120</v>
      </c>
      <c r="D27" s="116">
        <v>4</v>
      </c>
      <c r="E27" s="118" t="s">
        <v>257</v>
      </c>
      <c r="F27" s="114">
        <v>2537173</v>
      </c>
      <c r="G27" s="114">
        <v>1157784</v>
      </c>
      <c r="H27" s="121">
        <f t="shared" si="10"/>
        <v>537173</v>
      </c>
      <c r="I27" s="121">
        <f t="shared" si="11"/>
        <v>157784</v>
      </c>
      <c r="J27" s="125" t="s">
        <v>124</v>
      </c>
      <c r="K27" s="125" t="s">
        <v>125</v>
      </c>
      <c r="L27" s="69">
        <v>11</v>
      </c>
      <c r="N27" s="84" t="s">
        <v>295</v>
      </c>
      <c r="O27" s="76">
        <v>45777</v>
      </c>
      <c r="P27" s="84" t="s">
        <v>272</v>
      </c>
      <c r="Q27" s="76">
        <v>45412</v>
      </c>
      <c r="R27" s="79"/>
      <c r="S27" s="61"/>
      <c r="T27" s="117"/>
      <c r="U27" s="117"/>
      <c r="V27" s="117"/>
      <c r="W27" s="61">
        <v>45734</v>
      </c>
    </row>
    <row r="28" spans="2:23" x14ac:dyDescent="0.25">
      <c r="B28" s="82">
        <v>1207</v>
      </c>
      <c r="C28" s="119" t="s">
        <v>120</v>
      </c>
      <c r="D28" s="116">
        <v>4</v>
      </c>
      <c r="E28" s="118" t="s">
        <v>257</v>
      </c>
      <c r="F28" s="114">
        <v>2537211</v>
      </c>
      <c r="G28" s="114">
        <v>1157995</v>
      </c>
      <c r="H28" s="121">
        <f t="shared" si="10"/>
        <v>537211</v>
      </c>
      <c r="I28" s="121">
        <f t="shared" si="11"/>
        <v>157995</v>
      </c>
      <c r="J28" s="125" t="s">
        <v>124</v>
      </c>
      <c r="K28" s="125" t="s">
        <v>125</v>
      </c>
      <c r="L28" s="69">
        <v>11</v>
      </c>
      <c r="O28" s="76">
        <v>45777</v>
      </c>
      <c r="P28" s="84"/>
      <c r="Q28" s="76">
        <v>45412</v>
      </c>
      <c r="R28" s="79"/>
      <c r="S28" s="61"/>
      <c r="T28" s="117"/>
      <c r="U28" s="117"/>
      <c r="V28" s="117"/>
      <c r="W28" s="61">
        <v>45734</v>
      </c>
    </row>
    <row r="29" spans="2:23" x14ac:dyDescent="0.25">
      <c r="B29" s="82">
        <v>1208</v>
      </c>
      <c r="C29" s="119" t="s">
        <v>120</v>
      </c>
      <c r="D29" s="116">
        <v>4</v>
      </c>
      <c r="E29" s="118" t="s">
        <v>257</v>
      </c>
      <c r="F29" s="114">
        <v>2537213</v>
      </c>
      <c r="G29" s="114">
        <v>1157997</v>
      </c>
      <c r="H29" s="121">
        <f t="shared" si="10"/>
        <v>537213</v>
      </c>
      <c r="I29" s="121">
        <f t="shared" si="11"/>
        <v>157997</v>
      </c>
      <c r="J29" s="125" t="s">
        <v>124</v>
      </c>
      <c r="K29" s="125" t="s">
        <v>125</v>
      </c>
      <c r="L29" s="69">
        <v>11</v>
      </c>
      <c r="O29" s="76">
        <v>45777</v>
      </c>
      <c r="P29" s="84"/>
      <c r="Q29" s="76">
        <v>45412</v>
      </c>
      <c r="R29" s="79"/>
      <c r="S29" s="61"/>
      <c r="T29" s="117"/>
      <c r="U29" s="117"/>
      <c r="V29" s="117"/>
      <c r="W29" s="61">
        <v>45734</v>
      </c>
    </row>
    <row r="30" spans="2:23" x14ac:dyDescent="0.25">
      <c r="B30" s="82">
        <v>3300</v>
      </c>
      <c r="C30" s="119"/>
      <c r="D30" s="116">
        <v>5</v>
      </c>
      <c r="E30" s="118" t="s">
        <v>258</v>
      </c>
      <c r="F30" s="114">
        <v>2546281</v>
      </c>
      <c r="G30" s="114">
        <v>1161817</v>
      </c>
      <c r="H30" s="121">
        <f t="shared" si="10"/>
        <v>546281</v>
      </c>
      <c r="I30" s="121">
        <f t="shared" si="11"/>
        <v>161817</v>
      </c>
      <c r="J30" s="125"/>
      <c r="K30" s="125"/>
      <c r="L30" s="69">
        <v>11</v>
      </c>
      <c r="N30" s="84" t="s">
        <v>296</v>
      </c>
      <c r="O30" s="76">
        <v>45777</v>
      </c>
      <c r="P30" s="84" t="s">
        <v>271</v>
      </c>
      <c r="Q30" s="76">
        <v>45412</v>
      </c>
      <c r="R30" s="79"/>
      <c r="S30" s="61"/>
      <c r="T30" s="117"/>
      <c r="U30" s="117"/>
      <c r="V30" s="117"/>
      <c r="W30" s="61">
        <v>45734</v>
      </c>
    </row>
    <row r="31" spans="2:23" x14ac:dyDescent="0.25">
      <c r="B31" s="82">
        <v>3302</v>
      </c>
      <c r="C31" s="119" t="s">
        <v>120</v>
      </c>
      <c r="D31" s="116">
        <v>5</v>
      </c>
      <c r="E31" s="118" t="s">
        <v>259</v>
      </c>
      <c r="F31" s="114">
        <v>2544080</v>
      </c>
      <c r="G31" s="114">
        <v>1160830</v>
      </c>
      <c r="H31" s="121">
        <f t="shared" si="10"/>
        <v>544080</v>
      </c>
      <c r="I31" s="121">
        <f t="shared" si="11"/>
        <v>160830</v>
      </c>
      <c r="J31" s="125" t="s">
        <v>124</v>
      </c>
      <c r="K31" s="125" t="s">
        <v>125</v>
      </c>
      <c r="L31" s="69">
        <v>11</v>
      </c>
      <c r="O31" s="76">
        <v>45777</v>
      </c>
      <c r="P31" s="84"/>
      <c r="Q31" s="76">
        <v>45412</v>
      </c>
      <c r="R31" s="79"/>
      <c r="S31" s="61"/>
      <c r="T31" s="117"/>
      <c r="U31" s="117"/>
      <c r="V31" s="117"/>
      <c r="W31" s="61">
        <v>45734</v>
      </c>
    </row>
    <row r="32" spans="2:23" x14ac:dyDescent="0.25">
      <c r="B32" s="82">
        <v>3303</v>
      </c>
      <c r="C32" s="119" t="s">
        <v>120</v>
      </c>
      <c r="D32" s="116">
        <v>4</v>
      </c>
      <c r="E32" s="118" t="s">
        <v>260</v>
      </c>
      <c r="F32" s="114">
        <v>2536300</v>
      </c>
      <c r="G32" s="114">
        <v>1162450</v>
      </c>
      <c r="H32" s="121">
        <f t="shared" si="10"/>
        <v>536300</v>
      </c>
      <c r="I32" s="121">
        <f t="shared" si="11"/>
        <v>162450</v>
      </c>
      <c r="J32" s="125" t="s">
        <v>124</v>
      </c>
      <c r="K32" s="125" t="s">
        <v>125</v>
      </c>
      <c r="L32" s="69">
        <v>11</v>
      </c>
      <c r="O32" s="76">
        <v>45777</v>
      </c>
      <c r="P32" s="84"/>
      <c r="Q32" s="76">
        <v>45412</v>
      </c>
      <c r="R32" s="79"/>
      <c r="S32" s="61"/>
      <c r="T32" s="117"/>
      <c r="U32" s="117"/>
      <c r="V32" s="117"/>
      <c r="W32" s="61">
        <v>45734</v>
      </c>
    </row>
    <row r="33" spans="2:23" x14ac:dyDescent="0.25">
      <c r="B33" s="82">
        <v>3304</v>
      </c>
      <c r="C33" s="119" t="s">
        <v>120</v>
      </c>
      <c r="D33" s="116">
        <v>4</v>
      </c>
      <c r="E33" s="118" t="s">
        <v>261</v>
      </c>
      <c r="F33" s="114">
        <v>2539720</v>
      </c>
      <c r="G33" s="114">
        <v>1155350</v>
      </c>
      <c r="H33" s="121">
        <f t="shared" si="10"/>
        <v>539720</v>
      </c>
      <c r="I33" s="121">
        <f t="shared" si="11"/>
        <v>155350</v>
      </c>
      <c r="J33" s="125" t="s">
        <v>124</v>
      </c>
      <c r="K33" s="125" t="s">
        <v>125</v>
      </c>
      <c r="L33" s="69">
        <v>11</v>
      </c>
      <c r="O33" s="76">
        <v>45777</v>
      </c>
      <c r="P33" s="84"/>
      <c r="Q33" s="76">
        <v>45412</v>
      </c>
      <c r="R33" s="79"/>
      <c r="S33" s="61"/>
      <c r="T33" s="117"/>
      <c r="U33" s="117"/>
      <c r="V33" s="117"/>
      <c r="W33" s="61">
        <v>45734</v>
      </c>
    </row>
    <row r="34" spans="2:23" x14ac:dyDescent="0.25">
      <c r="B34" s="82">
        <v>3305</v>
      </c>
      <c r="C34" s="119" t="s">
        <v>120</v>
      </c>
      <c r="D34" s="116">
        <v>5</v>
      </c>
      <c r="E34" s="118" t="s">
        <v>262</v>
      </c>
      <c r="F34" s="114">
        <v>2543761</v>
      </c>
      <c r="G34" s="114">
        <v>1161209</v>
      </c>
      <c r="H34" s="121">
        <f t="shared" si="10"/>
        <v>543761</v>
      </c>
      <c r="I34" s="121">
        <f t="shared" si="11"/>
        <v>161209</v>
      </c>
      <c r="J34" s="125" t="s">
        <v>124</v>
      </c>
      <c r="K34" s="125" t="s">
        <v>125</v>
      </c>
      <c r="L34" s="69">
        <v>11</v>
      </c>
      <c r="O34" s="76">
        <v>45777</v>
      </c>
      <c r="P34" s="84"/>
      <c r="Q34" s="76">
        <v>45412</v>
      </c>
      <c r="R34" s="79"/>
      <c r="S34" s="61"/>
      <c r="T34" s="117"/>
      <c r="U34" s="117"/>
      <c r="V34" s="117"/>
      <c r="W34" s="61">
        <v>45734</v>
      </c>
    </row>
    <row r="35" spans="2:23" x14ac:dyDescent="0.25">
      <c r="B35" s="107">
        <v>3306</v>
      </c>
      <c r="C35" s="119" t="s">
        <v>120</v>
      </c>
      <c r="D35" s="116">
        <v>5</v>
      </c>
      <c r="E35" s="118" t="s">
        <v>262</v>
      </c>
      <c r="F35" s="114">
        <v>2543761</v>
      </c>
      <c r="G35" s="114">
        <v>1161209</v>
      </c>
      <c r="H35" s="121">
        <f t="shared" si="10"/>
        <v>543761</v>
      </c>
      <c r="I35" s="121">
        <f t="shared" si="11"/>
        <v>161209</v>
      </c>
      <c r="J35" s="125" t="s">
        <v>124</v>
      </c>
      <c r="K35" s="125" t="s">
        <v>125</v>
      </c>
      <c r="L35" s="69">
        <v>11</v>
      </c>
      <c r="O35" s="76">
        <v>45777</v>
      </c>
      <c r="P35" s="84"/>
      <c r="Q35" s="76">
        <v>45412</v>
      </c>
      <c r="R35" s="79"/>
      <c r="S35" s="61"/>
      <c r="T35" s="117"/>
      <c r="U35" s="117"/>
      <c r="V35" s="117"/>
      <c r="W35" s="61">
        <v>45734</v>
      </c>
    </row>
    <row r="36" spans="2:23" x14ac:dyDescent="0.25">
      <c r="B36" s="107">
        <v>3307</v>
      </c>
      <c r="C36" s="119"/>
      <c r="D36" s="116">
        <v>5</v>
      </c>
      <c r="E36" s="118" t="s">
        <v>263</v>
      </c>
      <c r="F36" s="114">
        <v>2545366</v>
      </c>
      <c r="G36" s="114">
        <v>1160601</v>
      </c>
      <c r="H36" s="121">
        <f t="shared" si="10"/>
        <v>545366</v>
      </c>
      <c r="I36" s="121">
        <f t="shared" si="11"/>
        <v>160601</v>
      </c>
      <c r="J36" s="125"/>
      <c r="K36" s="125"/>
      <c r="L36" s="69">
        <v>11</v>
      </c>
      <c r="N36" s="84" t="s">
        <v>296</v>
      </c>
      <c r="O36" s="76">
        <v>45777</v>
      </c>
      <c r="P36" s="84" t="s">
        <v>271</v>
      </c>
      <c r="Q36" s="76">
        <v>45412</v>
      </c>
      <c r="R36" s="79"/>
      <c r="S36" s="61"/>
      <c r="T36" s="117"/>
      <c r="U36" s="117"/>
      <c r="V36" s="117"/>
      <c r="W36" s="61">
        <v>45734</v>
      </c>
    </row>
    <row r="37" spans="2:23" x14ac:dyDescent="0.25">
      <c r="B37" s="107">
        <v>3308</v>
      </c>
      <c r="C37" s="119"/>
      <c r="D37" s="116">
        <v>5</v>
      </c>
      <c r="E37" s="118" t="s">
        <v>263</v>
      </c>
      <c r="F37" s="114">
        <v>2545366</v>
      </c>
      <c r="G37" s="114">
        <v>1160301</v>
      </c>
      <c r="H37" s="121">
        <f t="shared" si="10"/>
        <v>545366</v>
      </c>
      <c r="I37" s="121">
        <f t="shared" si="11"/>
        <v>160301</v>
      </c>
      <c r="J37" s="125"/>
      <c r="K37" s="125"/>
      <c r="L37" s="69">
        <v>11</v>
      </c>
      <c r="N37" s="84" t="s">
        <v>296</v>
      </c>
      <c r="O37" s="76">
        <v>45777</v>
      </c>
      <c r="P37" s="84" t="s">
        <v>271</v>
      </c>
      <c r="Q37" s="76">
        <v>45412</v>
      </c>
      <c r="R37" s="79"/>
      <c r="S37" s="61"/>
      <c r="T37" s="117"/>
      <c r="U37" s="117"/>
      <c r="V37" s="117"/>
      <c r="W37" s="61">
        <v>45734</v>
      </c>
    </row>
    <row r="38" spans="2:23" x14ac:dyDescent="0.25">
      <c r="B38" s="107">
        <v>3309</v>
      </c>
      <c r="C38" s="119"/>
      <c r="D38" s="116">
        <v>5</v>
      </c>
      <c r="E38" s="118" t="s">
        <v>264</v>
      </c>
      <c r="F38" s="114">
        <v>2550780</v>
      </c>
      <c r="G38" s="114">
        <v>1160660</v>
      </c>
      <c r="H38" s="121">
        <f t="shared" si="10"/>
        <v>550780</v>
      </c>
      <c r="I38" s="121">
        <f t="shared" si="11"/>
        <v>160660</v>
      </c>
      <c r="J38" s="125"/>
      <c r="K38" s="125"/>
      <c r="L38" s="69">
        <v>11</v>
      </c>
      <c r="N38" s="84" t="s">
        <v>296</v>
      </c>
      <c r="O38" s="76">
        <v>45777</v>
      </c>
      <c r="P38" s="84" t="s">
        <v>271</v>
      </c>
      <c r="Q38" s="76">
        <v>45412</v>
      </c>
      <c r="R38" s="79"/>
      <c r="S38" s="61"/>
      <c r="T38" s="117"/>
      <c r="U38" s="117"/>
      <c r="V38" s="117"/>
      <c r="W38" s="61">
        <v>45734</v>
      </c>
    </row>
    <row r="39" spans="2:23" x14ac:dyDescent="0.25">
      <c r="B39" s="107">
        <v>3310</v>
      </c>
      <c r="C39" s="119" t="s">
        <v>120</v>
      </c>
      <c r="D39" s="116">
        <v>6</v>
      </c>
      <c r="E39" s="118" t="s">
        <v>265</v>
      </c>
      <c r="F39" s="114">
        <v>2557014</v>
      </c>
      <c r="G39" s="114">
        <v>1148601</v>
      </c>
      <c r="H39" s="121">
        <f t="shared" si="10"/>
        <v>557014</v>
      </c>
      <c r="I39" s="121">
        <f t="shared" si="11"/>
        <v>148601</v>
      </c>
      <c r="J39" s="125" t="s">
        <v>124</v>
      </c>
      <c r="K39" s="125" t="s">
        <v>125</v>
      </c>
      <c r="L39" s="69">
        <v>11</v>
      </c>
      <c r="O39" s="76">
        <v>45777</v>
      </c>
      <c r="P39" s="84"/>
      <c r="Q39" s="76">
        <v>45412</v>
      </c>
      <c r="R39" s="79"/>
      <c r="S39" s="61"/>
      <c r="T39" s="117"/>
      <c r="U39" s="117"/>
      <c r="V39" s="117"/>
      <c r="W39" s="61">
        <v>45734</v>
      </c>
    </row>
    <row r="40" spans="2:23" x14ac:dyDescent="0.25">
      <c r="B40" s="107">
        <v>3311</v>
      </c>
      <c r="C40" s="119" t="s">
        <v>120</v>
      </c>
      <c r="D40" s="116">
        <v>6</v>
      </c>
      <c r="E40" s="118" t="s">
        <v>265</v>
      </c>
      <c r="F40" s="114">
        <v>2556987</v>
      </c>
      <c r="G40" s="114">
        <v>1148611</v>
      </c>
      <c r="H40" s="121">
        <f t="shared" si="10"/>
        <v>556987</v>
      </c>
      <c r="I40" s="121">
        <f t="shared" si="11"/>
        <v>148611</v>
      </c>
      <c r="J40" s="125" t="s">
        <v>124</v>
      </c>
      <c r="K40" s="125" t="s">
        <v>125</v>
      </c>
      <c r="L40" s="69">
        <v>11</v>
      </c>
      <c r="O40" s="76">
        <v>45777</v>
      </c>
      <c r="P40" s="84"/>
      <c r="Q40" s="76">
        <v>45412</v>
      </c>
      <c r="R40" s="79"/>
      <c r="S40" s="61"/>
      <c r="T40" s="117"/>
      <c r="U40" s="117"/>
      <c r="V40" s="117"/>
      <c r="W40" s="61">
        <v>45734</v>
      </c>
    </row>
    <row r="41" spans="2:23" x14ac:dyDescent="0.25">
      <c r="B41" s="107">
        <v>3320</v>
      </c>
      <c r="C41" s="119" t="s">
        <v>120</v>
      </c>
      <c r="D41" s="116">
        <v>4</v>
      </c>
      <c r="E41" s="118" t="s">
        <v>266</v>
      </c>
      <c r="F41" s="114">
        <v>2529772</v>
      </c>
      <c r="G41" s="114">
        <v>1163356</v>
      </c>
      <c r="H41" s="121">
        <f t="shared" si="10"/>
        <v>529772</v>
      </c>
      <c r="I41" s="121">
        <f t="shared" si="11"/>
        <v>163356</v>
      </c>
      <c r="J41" s="125" t="s">
        <v>124</v>
      </c>
      <c r="K41" s="125" t="s">
        <v>125</v>
      </c>
      <c r="L41" s="69">
        <v>11</v>
      </c>
      <c r="O41" s="76">
        <v>45777</v>
      </c>
      <c r="P41" s="84"/>
      <c r="Q41" s="76">
        <v>45412</v>
      </c>
      <c r="R41" s="79"/>
      <c r="S41" s="61"/>
      <c r="T41" s="117"/>
      <c r="U41" s="117"/>
      <c r="V41" s="117"/>
      <c r="W41" s="61">
        <v>45734</v>
      </c>
    </row>
    <row r="42" spans="2:23" x14ac:dyDescent="0.25">
      <c r="B42" s="107">
        <v>3321</v>
      </c>
      <c r="C42" s="119" t="s">
        <v>120</v>
      </c>
      <c r="D42" s="116">
        <v>4</v>
      </c>
      <c r="E42" s="118" t="s">
        <v>266</v>
      </c>
      <c r="F42" s="114">
        <v>2529772</v>
      </c>
      <c r="G42" s="114">
        <v>1163656</v>
      </c>
      <c r="H42" s="121">
        <f t="shared" si="10"/>
        <v>529772</v>
      </c>
      <c r="I42" s="121">
        <f t="shared" si="11"/>
        <v>163656</v>
      </c>
      <c r="J42" s="125" t="s">
        <v>124</v>
      </c>
      <c r="K42" s="125" t="s">
        <v>125</v>
      </c>
      <c r="L42" s="69">
        <v>11</v>
      </c>
      <c r="O42" s="76">
        <v>45777</v>
      </c>
      <c r="P42" s="84"/>
      <c r="Q42" s="76">
        <v>45412</v>
      </c>
      <c r="R42" s="79"/>
      <c r="S42" s="61"/>
      <c r="T42" s="117"/>
      <c r="U42" s="117"/>
      <c r="V42" s="117"/>
      <c r="W42" s="61">
        <v>45734</v>
      </c>
    </row>
    <row r="43" spans="2:23" x14ac:dyDescent="0.25">
      <c r="B43" s="107">
        <v>3331</v>
      </c>
      <c r="C43" s="119"/>
      <c r="D43" s="116">
        <v>7</v>
      </c>
      <c r="E43" s="118" t="s">
        <v>267</v>
      </c>
      <c r="F43" s="114">
        <v>2569005</v>
      </c>
      <c r="G43" s="114">
        <v>1186946</v>
      </c>
      <c r="H43" s="121">
        <f t="shared" si="10"/>
        <v>569005</v>
      </c>
      <c r="I43" s="121">
        <f t="shared" si="11"/>
        <v>186946</v>
      </c>
      <c r="J43" s="125"/>
      <c r="K43" s="125"/>
      <c r="L43" s="69">
        <v>11</v>
      </c>
      <c r="N43" s="84" t="s">
        <v>296</v>
      </c>
      <c r="O43" s="76">
        <v>45777</v>
      </c>
      <c r="P43" s="84" t="s">
        <v>271</v>
      </c>
      <c r="Q43" s="76">
        <v>45412</v>
      </c>
      <c r="R43" s="79"/>
      <c r="S43" s="61"/>
      <c r="T43" s="117"/>
      <c r="U43" s="117"/>
      <c r="V43" s="117"/>
      <c r="W43" s="61">
        <v>45734</v>
      </c>
    </row>
    <row r="44" spans="2:23" x14ac:dyDescent="0.25">
      <c r="B44" s="107">
        <v>3332</v>
      </c>
      <c r="C44" s="119"/>
      <c r="D44" s="116">
        <v>7</v>
      </c>
      <c r="E44" s="118" t="s">
        <v>267</v>
      </c>
      <c r="F44" s="114">
        <v>2569005</v>
      </c>
      <c r="G44" s="114">
        <v>1186946</v>
      </c>
      <c r="H44" s="121">
        <f t="shared" si="10"/>
        <v>569005</v>
      </c>
      <c r="I44" s="121">
        <f t="shared" si="11"/>
        <v>186946</v>
      </c>
      <c r="J44" s="125"/>
      <c r="K44" s="125"/>
      <c r="L44" s="69">
        <v>11</v>
      </c>
      <c r="N44" s="84" t="s">
        <v>296</v>
      </c>
      <c r="O44" s="76">
        <v>45777</v>
      </c>
      <c r="P44" s="84" t="s">
        <v>271</v>
      </c>
      <c r="Q44" s="76">
        <v>45412</v>
      </c>
      <c r="R44" s="79"/>
      <c r="S44" s="61"/>
      <c r="T44" s="117"/>
      <c r="U44" s="117"/>
      <c r="V44" s="117"/>
      <c r="W44" s="61">
        <v>45734</v>
      </c>
    </row>
    <row r="45" spans="2:23" x14ac:dyDescent="0.25">
      <c r="B45" s="107">
        <v>3333</v>
      </c>
      <c r="C45" s="119" t="s">
        <v>120</v>
      </c>
      <c r="D45" s="116">
        <v>7</v>
      </c>
      <c r="E45" s="118" t="s">
        <v>268</v>
      </c>
      <c r="F45" s="114">
        <v>2561446</v>
      </c>
      <c r="G45" s="114">
        <v>1183328</v>
      </c>
      <c r="H45" s="121">
        <f t="shared" si="10"/>
        <v>561446</v>
      </c>
      <c r="I45" s="121">
        <f t="shared" si="11"/>
        <v>183328</v>
      </c>
      <c r="J45" s="125" t="s">
        <v>124</v>
      </c>
      <c r="K45" s="125" t="s">
        <v>125</v>
      </c>
      <c r="L45" s="69">
        <v>11</v>
      </c>
      <c r="O45" s="76">
        <v>45777</v>
      </c>
      <c r="P45" s="84"/>
      <c r="Q45" s="76">
        <v>45412</v>
      </c>
      <c r="R45" s="79"/>
      <c r="S45" s="61"/>
      <c r="T45" s="117"/>
      <c r="U45" s="117"/>
      <c r="V45" s="117"/>
      <c r="W45" s="61">
        <v>45734</v>
      </c>
    </row>
    <row r="46" spans="2:23" x14ac:dyDescent="0.25">
      <c r="B46" s="107">
        <v>3334</v>
      </c>
      <c r="C46" s="119" t="s">
        <v>120</v>
      </c>
      <c r="D46" s="116">
        <v>7</v>
      </c>
      <c r="E46" s="118" t="s">
        <v>268</v>
      </c>
      <c r="F46" s="114">
        <v>2561446</v>
      </c>
      <c r="G46" s="114">
        <v>1183328</v>
      </c>
      <c r="H46" s="121">
        <f t="shared" si="10"/>
        <v>561446</v>
      </c>
      <c r="I46" s="121">
        <f t="shared" si="11"/>
        <v>183328</v>
      </c>
      <c r="J46" s="125" t="s">
        <v>124</v>
      </c>
      <c r="K46" s="125" t="s">
        <v>125</v>
      </c>
      <c r="L46" s="69">
        <v>11</v>
      </c>
      <c r="O46" s="76">
        <v>45777</v>
      </c>
      <c r="P46" s="84"/>
      <c r="Q46" s="76">
        <v>45412</v>
      </c>
      <c r="R46" s="79"/>
      <c r="S46" s="61"/>
      <c r="T46" s="117"/>
      <c r="U46" s="117"/>
      <c r="V46" s="117"/>
      <c r="W46" s="61">
        <v>45734</v>
      </c>
    </row>
    <row r="47" spans="2:23" x14ac:dyDescent="0.25">
      <c r="B47" s="107">
        <v>3335</v>
      </c>
      <c r="C47" s="119" t="s">
        <v>120</v>
      </c>
      <c r="D47" s="116">
        <v>7</v>
      </c>
      <c r="E47" s="118" t="s">
        <v>269</v>
      </c>
      <c r="F47" s="114">
        <v>2562823</v>
      </c>
      <c r="G47" s="114">
        <v>1182439</v>
      </c>
      <c r="H47" s="121">
        <f t="shared" si="10"/>
        <v>562823</v>
      </c>
      <c r="I47" s="121">
        <f t="shared" si="11"/>
        <v>182439</v>
      </c>
      <c r="J47" s="125" t="s">
        <v>124</v>
      </c>
      <c r="K47" s="125" t="s">
        <v>125</v>
      </c>
      <c r="L47" s="69">
        <v>11</v>
      </c>
      <c r="O47" s="76">
        <v>45777</v>
      </c>
      <c r="P47" s="84"/>
      <c r="Q47" s="76">
        <v>45412</v>
      </c>
      <c r="R47" s="79"/>
      <c r="S47" s="61"/>
      <c r="T47" s="117"/>
      <c r="U47" s="117"/>
      <c r="V47" s="117"/>
      <c r="W47" s="61">
        <v>45734</v>
      </c>
    </row>
    <row r="48" spans="2:23" x14ac:dyDescent="0.25">
      <c r="B48" s="82">
        <v>3336</v>
      </c>
      <c r="C48" s="119" t="s">
        <v>120</v>
      </c>
      <c r="D48" s="116">
        <v>7</v>
      </c>
      <c r="E48" s="118" t="s">
        <v>269</v>
      </c>
      <c r="F48" s="114">
        <v>2562823</v>
      </c>
      <c r="G48" s="114">
        <v>1182439</v>
      </c>
      <c r="H48" s="121">
        <f t="shared" si="10"/>
        <v>562823</v>
      </c>
      <c r="I48" s="121">
        <f t="shared" si="11"/>
        <v>182439</v>
      </c>
      <c r="J48" s="125" t="s">
        <v>124</v>
      </c>
      <c r="K48" s="125" t="s">
        <v>125</v>
      </c>
      <c r="L48" s="69">
        <v>11</v>
      </c>
      <c r="O48" s="76">
        <v>45777</v>
      </c>
      <c r="P48" s="84"/>
      <c r="Q48" s="76">
        <v>45412</v>
      </c>
      <c r="R48" s="79"/>
      <c r="S48" s="61"/>
      <c r="T48" s="117"/>
      <c r="U48" s="117"/>
      <c r="V48" s="117"/>
      <c r="W48" s="61">
        <v>45734</v>
      </c>
    </row>
    <row r="49" spans="2:23" x14ac:dyDescent="0.25">
      <c r="B49" s="107">
        <v>3337</v>
      </c>
      <c r="C49" s="119" t="s">
        <v>120</v>
      </c>
      <c r="D49" s="116">
        <v>7</v>
      </c>
      <c r="E49" s="118" t="s">
        <v>270</v>
      </c>
      <c r="F49" s="114">
        <v>2564768</v>
      </c>
      <c r="G49" s="114">
        <v>1186549</v>
      </c>
      <c r="H49" s="121">
        <f t="shared" si="10"/>
        <v>564768</v>
      </c>
      <c r="I49" s="121">
        <f t="shared" si="11"/>
        <v>186549</v>
      </c>
      <c r="J49" s="125" t="s">
        <v>124</v>
      </c>
      <c r="K49" s="125" t="s">
        <v>125</v>
      </c>
      <c r="L49" s="69">
        <v>11</v>
      </c>
      <c r="O49" s="76">
        <v>45777</v>
      </c>
      <c r="P49" s="84"/>
      <c r="Q49" s="76">
        <v>45412</v>
      </c>
      <c r="R49" s="79"/>
      <c r="S49" s="61"/>
      <c r="T49" s="117"/>
      <c r="U49" s="117"/>
      <c r="V49" s="117"/>
      <c r="W49" s="61">
        <v>45734</v>
      </c>
    </row>
  </sheetData>
  <conditionalFormatting sqref="B1:B1048576">
    <cfRule type="duplicateValues" dxfId="3" priority="14" stopIfTrue="1"/>
  </conditionalFormatting>
  <pageMargins left="0.39370078740157483" right="0.39370078740157483" top="0.39370078740157483" bottom="0.39370078740157483" header="0.51181102362204722" footer="0.51181102362204722"/>
  <pageSetup paperSize="9" scale="27" fitToHeight="2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topLeftCell="A11" workbookViewId="0">
      <selection activeCell="A6" sqref="A6"/>
    </sheetView>
  </sheetViews>
  <sheetFormatPr baseColWidth="10" defaultRowHeight="13.2" x14ac:dyDescent="0.25"/>
  <cols>
    <col min="2" max="2" width="15.109375" bestFit="1" customWidth="1"/>
  </cols>
  <sheetData>
    <row r="1" spans="1:2" x14ac:dyDescent="0.25">
      <c r="A1" s="1" t="s">
        <v>43</v>
      </c>
      <c r="B1" s="1" t="s">
        <v>44</v>
      </c>
    </row>
    <row r="2" spans="1:2" x14ac:dyDescent="0.25">
      <c r="A2" s="6" t="s">
        <v>106</v>
      </c>
      <c r="B2" t="s">
        <v>107</v>
      </c>
    </row>
    <row r="3" spans="1:2" x14ac:dyDescent="0.25">
      <c r="A3" s="6" t="s">
        <v>45</v>
      </c>
      <c r="B3" t="s">
        <v>108</v>
      </c>
    </row>
    <row r="4" spans="1:2" x14ac:dyDescent="0.25">
      <c r="A4" t="s">
        <v>104</v>
      </c>
      <c r="B4" t="s">
        <v>109</v>
      </c>
    </row>
    <row r="5" spans="1:2" s="56" customFormat="1" x14ac:dyDescent="0.25">
      <c r="A5" s="56" t="s">
        <v>163</v>
      </c>
      <c r="B5" s="56" t="s">
        <v>164</v>
      </c>
    </row>
    <row r="6" spans="1:2" x14ac:dyDescent="0.25">
      <c r="A6" t="s">
        <v>46</v>
      </c>
      <c r="B6" t="s">
        <v>47</v>
      </c>
    </row>
    <row r="7" spans="1:2" x14ac:dyDescent="0.25">
      <c r="A7" t="s">
        <v>48</v>
      </c>
      <c r="B7" t="s">
        <v>49</v>
      </c>
    </row>
    <row r="8" spans="1:2" x14ac:dyDescent="0.25">
      <c r="A8" t="s">
        <v>50</v>
      </c>
      <c r="B8" t="s">
        <v>51</v>
      </c>
    </row>
    <row r="9" spans="1:2" x14ac:dyDescent="0.25">
      <c r="A9" t="s">
        <v>52</v>
      </c>
      <c r="B9" t="s">
        <v>4</v>
      </c>
    </row>
    <row r="10" spans="1:2" x14ac:dyDescent="0.25">
      <c r="A10" s="18" t="s">
        <v>92</v>
      </c>
      <c r="B10" s="18" t="s">
        <v>93</v>
      </c>
    </row>
    <row r="11" spans="1:2" x14ac:dyDescent="0.25">
      <c r="A11" t="s">
        <v>53</v>
      </c>
      <c r="B11" t="s">
        <v>84</v>
      </c>
    </row>
    <row r="12" spans="1:2" x14ac:dyDescent="0.25">
      <c r="A12" t="s">
        <v>54</v>
      </c>
      <c r="B12" t="s">
        <v>55</v>
      </c>
    </row>
    <row r="13" spans="1:2" x14ac:dyDescent="0.25">
      <c r="A13" t="s">
        <v>98</v>
      </c>
      <c r="B13" t="s">
        <v>99</v>
      </c>
    </row>
    <row r="14" spans="1:2" x14ac:dyDescent="0.25">
      <c r="A14" s="12" t="s">
        <v>80</v>
      </c>
      <c r="B14" s="12" t="s">
        <v>81</v>
      </c>
    </row>
    <row r="15" spans="1:2" x14ac:dyDescent="0.25">
      <c r="A15" t="s">
        <v>56</v>
      </c>
      <c r="B15" t="s">
        <v>57</v>
      </c>
    </row>
    <row r="16" spans="1:2" x14ac:dyDescent="0.25">
      <c r="A16" t="s">
        <v>58</v>
      </c>
      <c r="B16" t="s">
        <v>100</v>
      </c>
    </row>
    <row r="17" spans="1:2" x14ac:dyDescent="0.25">
      <c r="A17" t="s">
        <v>3</v>
      </c>
      <c r="B17" t="s">
        <v>59</v>
      </c>
    </row>
    <row r="18" spans="1:2" x14ac:dyDescent="0.25">
      <c r="A18" t="s">
        <v>2</v>
      </c>
      <c r="B18" t="s">
        <v>60</v>
      </c>
    </row>
    <row r="19" spans="1:2" x14ac:dyDescent="0.25">
      <c r="A19" t="s">
        <v>61</v>
      </c>
      <c r="B19" t="s">
        <v>62</v>
      </c>
    </row>
    <row r="20" spans="1:2" x14ac:dyDescent="0.25">
      <c r="A20" t="s">
        <v>63</v>
      </c>
      <c r="B20" t="s">
        <v>64</v>
      </c>
    </row>
    <row r="21" spans="1:2" x14ac:dyDescent="0.25">
      <c r="A21" s="18" t="s">
        <v>95</v>
      </c>
      <c r="B21" s="18" t="s">
        <v>94</v>
      </c>
    </row>
    <row r="22" spans="1:2" x14ac:dyDescent="0.25">
      <c r="A22" t="s">
        <v>65</v>
      </c>
      <c r="B22" t="s">
        <v>96</v>
      </c>
    </row>
    <row r="23" spans="1:2" x14ac:dyDescent="0.25">
      <c r="A23" s="18" t="s">
        <v>82</v>
      </c>
      <c r="B23" s="18" t="s">
        <v>83</v>
      </c>
    </row>
    <row r="24" spans="1:2" x14ac:dyDescent="0.25">
      <c r="A24" t="s">
        <v>66</v>
      </c>
      <c r="B24" t="s">
        <v>67</v>
      </c>
    </row>
    <row r="25" spans="1:2" x14ac:dyDescent="0.25">
      <c r="A25" t="s">
        <v>68</v>
      </c>
      <c r="B25" t="s">
        <v>69</v>
      </c>
    </row>
    <row r="26" spans="1:2" x14ac:dyDescent="0.25">
      <c r="A26" t="s">
        <v>156</v>
      </c>
      <c r="B26" t="s">
        <v>70</v>
      </c>
    </row>
    <row r="27" spans="1:2" s="56" customFormat="1" x14ac:dyDescent="0.25">
      <c r="A27" s="56" t="s">
        <v>157</v>
      </c>
      <c r="B27" s="56" t="s">
        <v>159</v>
      </c>
    </row>
    <row r="28" spans="1:2" s="56" customFormat="1" x14ac:dyDescent="0.25">
      <c r="A28" s="56" t="s">
        <v>158</v>
      </c>
      <c r="B28" s="56" t="s">
        <v>160</v>
      </c>
    </row>
    <row r="29" spans="1:2" s="56" customFormat="1" x14ac:dyDescent="0.25">
      <c r="A29" s="56" t="s">
        <v>162</v>
      </c>
      <c r="B29" s="56" t="s">
        <v>161</v>
      </c>
    </row>
    <row r="30" spans="1:2" x14ac:dyDescent="0.25">
      <c r="A30" t="s">
        <v>102</v>
      </c>
      <c r="B30" t="s">
        <v>103</v>
      </c>
    </row>
    <row r="31" spans="1:2" x14ac:dyDescent="0.25">
      <c r="A31" t="s">
        <v>71</v>
      </c>
      <c r="B31" t="s">
        <v>72</v>
      </c>
    </row>
    <row r="32" spans="1:2" x14ac:dyDescent="0.25">
      <c r="A32" t="s">
        <v>155</v>
      </c>
      <c r="B32" t="s">
        <v>97</v>
      </c>
    </row>
    <row r="33" spans="1:2" x14ac:dyDescent="0.25">
      <c r="A33" t="s">
        <v>77</v>
      </c>
      <c r="B33" t="s">
        <v>78</v>
      </c>
    </row>
    <row r="34" spans="1:2" x14ac:dyDescent="0.25">
      <c r="A34" s="19" t="s">
        <v>153</v>
      </c>
      <c r="B34" s="19" t="s">
        <v>122</v>
      </c>
    </row>
    <row r="35" spans="1:2" x14ac:dyDescent="0.25">
      <c r="A35" t="s">
        <v>73</v>
      </c>
      <c r="B35" t="s">
        <v>74</v>
      </c>
    </row>
    <row r="36" spans="1:2" x14ac:dyDescent="0.25">
      <c r="A36" t="s">
        <v>154</v>
      </c>
      <c r="B36" t="s">
        <v>101</v>
      </c>
    </row>
    <row r="37" spans="1:2" x14ac:dyDescent="0.25">
      <c r="A37" t="s">
        <v>75</v>
      </c>
      <c r="B37" t="s">
        <v>76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41C7-CF2E-4302-ADCE-A00CD3237E1A}">
  <dimension ref="A1:M51"/>
  <sheetViews>
    <sheetView workbookViewId="0">
      <selection activeCell="A2" sqref="A2:H2"/>
    </sheetView>
  </sheetViews>
  <sheetFormatPr baseColWidth="10" defaultColWidth="11.44140625" defaultRowHeight="12.6" x14ac:dyDescent="0.25"/>
  <cols>
    <col min="1" max="16384" width="11.44140625" style="29"/>
  </cols>
  <sheetData>
    <row r="1" spans="1:10" ht="22.8" x14ac:dyDescent="0.4">
      <c r="A1" s="129">
        <v>45734</v>
      </c>
      <c r="B1" s="130"/>
      <c r="C1" s="130"/>
      <c r="D1" s="130"/>
      <c r="E1" s="130"/>
      <c r="F1" s="130"/>
      <c r="G1" s="130"/>
      <c r="H1" s="131"/>
    </row>
    <row r="2" spans="1:10" ht="13.8" thickBot="1" x14ac:dyDescent="0.3">
      <c r="A2" s="132" t="s">
        <v>144</v>
      </c>
      <c r="B2" s="133"/>
      <c r="C2" s="133"/>
      <c r="D2" s="133"/>
      <c r="E2" s="133"/>
      <c r="F2" s="133"/>
      <c r="G2" s="133"/>
      <c r="H2" s="134"/>
    </row>
    <row r="3" spans="1:10" ht="13.2" x14ac:dyDescent="0.25">
      <c r="A3" s="50" t="s">
        <v>143</v>
      </c>
      <c r="B3" s="127"/>
      <c r="C3" s="128"/>
      <c r="D3" s="128"/>
      <c r="E3" s="49" t="s">
        <v>142</v>
      </c>
      <c r="F3" s="127" t="s">
        <v>173</v>
      </c>
      <c r="G3" s="128"/>
      <c r="H3" s="46"/>
    </row>
    <row r="4" spans="1:10" ht="13.2" x14ac:dyDescent="0.25">
      <c r="A4" s="48" t="s">
        <v>141</v>
      </c>
      <c r="B4" s="127"/>
      <c r="C4" s="128"/>
      <c r="D4" s="128"/>
      <c r="E4" s="47" t="s">
        <v>140</v>
      </c>
      <c r="F4" s="127"/>
      <c r="G4" s="128"/>
      <c r="H4" s="46"/>
    </row>
    <row r="5" spans="1:10" ht="13.2" x14ac:dyDescent="0.25">
      <c r="A5" s="48" t="s">
        <v>139</v>
      </c>
      <c r="B5" s="127"/>
      <c r="C5" s="128"/>
      <c r="D5" s="128"/>
      <c r="E5" s="47" t="s">
        <v>152</v>
      </c>
      <c r="F5" s="127"/>
      <c r="G5" s="128"/>
      <c r="H5" s="46"/>
    </row>
    <row r="6" spans="1:10" ht="13.2" x14ac:dyDescent="0.25">
      <c r="A6" s="48" t="s">
        <v>138</v>
      </c>
      <c r="B6" s="127"/>
      <c r="C6" s="128"/>
      <c r="D6" s="128"/>
      <c r="E6" s="47" t="s">
        <v>137</v>
      </c>
      <c r="F6" s="127"/>
      <c r="G6" s="128"/>
      <c r="H6" s="46"/>
    </row>
    <row r="7" spans="1:10" ht="13.2" x14ac:dyDescent="0.25">
      <c r="A7" s="48" t="s">
        <v>136</v>
      </c>
      <c r="B7" s="127"/>
      <c r="C7" s="128"/>
      <c r="D7" s="128"/>
      <c r="E7" s="47" t="s">
        <v>135</v>
      </c>
      <c r="F7" s="127"/>
      <c r="G7" s="128"/>
      <c r="H7" s="46"/>
    </row>
    <row r="8" spans="1:10" ht="13.2" x14ac:dyDescent="0.25">
      <c r="A8" s="48" t="s">
        <v>134</v>
      </c>
      <c r="B8" s="127"/>
      <c r="C8" s="128"/>
      <c r="D8" s="128"/>
      <c r="E8" s="47"/>
      <c r="F8" s="127"/>
      <c r="G8" s="128"/>
      <c r="H8" s="46"/>
    </row>
    <row r="9" spans="1:10" ht="13.2" x14ac:dyDescent="0.25">
      <c r="A9" s="48" t="s">
        <v>133</v>
      </c>
      <c r="B9" s="127"/>
      <c r="C9" s="128"/>
      <c r="D9" s="128"/>
      <c r="E9" s="47"/>
      <c r="F9" s="127"/>
      <c r="G9" s="128"/>
      <c r="H9" s="46"/>
    </row>
    <row r="10" spans="1:10" ht="13.8" thickBot="1" x14ac:dyDescent="0.3">
      <c r="A10" s="45"/>
      <c r="B10" s="43"/>
      <c r="C10" s="43"/>
      <c r="D10" s="44"/>
      <c r="E10" s="43"/>
      <c r="F10" s="42"/>
      <c r="G10" s="42"/>
      <c r="H10" s="41"/>
    </row>
    <row r="11" spans="1:10" ht="25.8" thickBot="1" x14ac:dyDescent="0.3">
      <c r="A11" s="40" t="s">
        <v>132</v>
      </c>
      <c r="B11" s="39" t="s">
        <v>131</v>
      </c>
      <c r="C11" s="40" t="s">
        <v>132</v>
      </c>
      <c r="D11" s="39" t="s">
        <v>131</v>
      </c>
      <c r="E11" s="40" t="s">
        <v>132</v>
      </c>
      <c r="F11" s="39" t="s">
        <v>131</v>
      </c>
      <c r="G11" s="40" t="s">
        <v>132</v>
      </c>
      <c r="H11" s="39" t="s">
        <v>131</v>
      </c>
    </row>
    <row r="12" spans="1:10" ht="13.2" x14ac:dyDescent="0.25">
      <c r="A12" s="37">
        <v>224100</v>
      </c>
      <c r="B12" s="30"/>
      <c r="C12" s="37"/>
      <c r="D12" s="30"/>
      <c r="E12" s="38">
        <v>1200</v>
      </c>
      <c r="F12" s="30"/>
      <c r="G12" s="33">
        <v>3331</v>
      </c>
      <c r="H12" s="30"/>
      <c r="J12" s="82"/>
    </row>
    <row r="13" spans="1:10" ht="13.2" x14ac:dyDescent="0.25">
      <c r="A13" s="38">
        <v>224101</v>
      </c>
      <c r="B13" s="30"/>
      <c r="C13" s="38"/>
      <c r="D13" s="30"/>
      <c r="E13" s="38">
        <v>1201</v>
      </c>
      <c r="F13" s="30"/>
      <c r="G13" s="33">
        <v>3332</v>
      </c>
      <c r="H13" s="30"/>
      <c r="J13" s="82"/>
    </row>
    <row r="14" spans="1:10" ht="13.2" x14ac:dyDescent="0.25">
      <c r="A14" s="37"/>
      <c r="B14" s="30"/>
      <c r="C14" s="38"/>
      <c r="D14" s="30"/>
      <c r="E14" s="35">
        <v>1202</v>
      </c>
      <c r="F14" s="30"/>
      <c r="G14" s="33">
        <v>3333</v>
      </c>
      <c r="H14" s="30"/>
      <c r="J14" s="82"/>
    </row>
    <row r="15" spans="1:10" ht="13.2" x14ac:dyDescent="0.25">
      <c r="A15" s="37">
        <v>8129</v>
      </c>
      <c r="B15" s="30"/>
      <c r="C15" s="37"/>
      <c r="D15" s="30"/>
      <c r="E15" s="33">
        <v>1203</v>
      </c>
      <c r="F15" s="30"/>
      <c r="G15" s="33">
        <v>3334</v>
      </c>
      <c r="H15" s="30"/>
      <c r="J15" s="69"/>
    </row>
    <row r="16" spans="1:10" ht="13.2" x14ac:dyDescent="0.25">
      <c r="A16" s="37">
        <v>8130</v>
      </c>
      <c r="B16" s="30"/>
      <c r="C16" s="37"/>
      <c r="D16" s="30"/>
      <c r="E16" s="33">
        <v>1204</v>
      </c>
      <c r="F16" s="30"/>
      <c r="G16" s="33">
        <v>3335</v>
      </c>
      <c r="H16" s="30"/>
      <c r="J16" s="69"/>
    </row>
    <row r="17" spans="1:13" ht="13.2" x14ac:dyDescent="0.25">
      <c r="A17" s="37">
        <v>8131</v>
      </c>
      <c r="B17" s="30"/>
      <c r="C17" s="37"/>
      <c r="D17" s="30"/>
      <c r="E17" s="33">
        <v>1205</v>
      </c>
      <c r="F17" s="30"/>
      <c r="G17" s="33">
        <v>3336</v>
      </c>
      <c r="H17" s="30"/>
      <c r="J17" s="20"/>
    </row>
    <row r="18" spans="1:13" ht="13.2" x14ac:dyDescent="0.25">
      <c r="A18" s="37">
        <v>8132</v>
      </c>
      <c r="B18" s="30"/>
      <c r="C18" s="37"/>
      <c r="D18" s="30"/>
      <c r="E18" s="35">
        <v>1206</v>
      </c>
      <c r="F18" s="30"/>
      <c r="G18" s="33">
        <v>3337</v>
      </c>
      <c r="H18" s="30"/>
      <c r="J18" s="20"/>
    </row>
    <row r="19" spans="1:13" ht="13.2" x14ac:dyDescent="0.25">
      <c r="A19" s="37"/>
      <c r="B19" s="30"/>
      <c r="C19" s="38"/>
      <c r="D19" s="30"/>
      <c r="E19" s="33">
        <v>1207</v>
      </c>
      <c r="F19" s="30"/>
      <c r="G19" s="37"/>
      <c r="H19" s="30"/>
      <c r="J19" s="20"/>
    </row>
    <row r="20" spans="1:13" ht="13.2" x14ac:dyDescent="0.25">
      <c r="A20" s="38">
        <v>8301</v>
      </c>
      <c r="B20" s="30"/>
      <c r="C20" s="38"/>
      <c r="D20" s="30"/>
      <c r="E20" s="33">
        <v>1208</v>
      </c>
      <c r="F20" s="30"/>
      <c r="G20" s="37"/>
      <c r="H20" s="30"/>
      <c r="J20" s="20"/>
    </row>
    <row r="21" spans="1:13" ht="13.2" x14ac:dyDescent="0.25">
      <c r="A21" s="38">
        <v>8302</v>
      </c>
      <c r="B21" s="30"/>
      <c r="C21" s="38"/>
      <c r="D21" s="30"/>
      <c r="E21" s="33"/>
      <c r="F21" s="30"/>
      <c r="G21" s="33"/>
      <c r="H21" s="30"/>
      <c r="J21" s="20"/>
    </row>
    <row r="22" spans="1:13" ht="13.2" x14ac:dyDescent="0.25">
      <c r="A22" s="38">
        <v>8303</v>
      </c>
      <c r="B22" s="30"/>
      <c r="C22" s="38"/>
      <c r="D22" s="30"/>
      <c r="E22" s="33">
        <v>3300</v>
      </c>
      <c r="F22" s="30"/>
      <c r="G22" s="33"/>
      <c r="H22" s="30"/>
      <c r="J22" s="20"/>
    </row>
    <row r="23" spans="1:13" ht="13.2" x14ac:dyDescent="0.25">
      <c r="A23" s="38">
        <v>8304</v>
      </c>
      <c r="B23" s="30"/>
      <c r="C23" s="38"/>
      <c r="D23" s="30"/>
      <c r="E23" s="33">
        <v>3302</v>
      </c>
      <c r="F23" s="30"/>
      <c r="G23" s="35"/>
      <c r="H23" s="30"/>
      <c r="J23" s="20"/>
    </row>
    <row r="24" spans="1:13" ht="13.2" x14ac:dyDescent="0.25">
      <c r="A24" s="38">
        <v>8305</v>
      </c>
      <c r="B24" s="30"/>
      <c r="C24" s="38"/>
      <c r="D24" s="30"/>
      <c r="E24" s="35">
        <v>3303</v>
      </c>
      <c r="F24" s="30"/>
      <c r="G24" s="35"/>
      <c r="H24" s="30"/>
      <c r="J24" s="20"/>
      <c r="M24" s="59"/>
    </row>
    <row r="25" spans="1:13" ht="13.2" x14ac:dyDescent="0.25">
      <c r="A25" s="38">
        <v>8306</v>
      </c>
      <c r="B25" s="30"/>
      <c r="C25" s="38"/>
      <c r="D25" s="30"/>
      <c r="E25" s="35">
        <v>3304</v>
      </c>
      <c r="F25" s="30"/>
      <c r="G25" s="37"/>
      <c r="H25" s="30"/>
      <c r="J25" s="82"/>
      <c r="M25" s="59"/>
    </row>
    <row r="26" spans="1:13" ht="13.2" x14ac:dyDescent="0.25">
      <c r="A26" s="38">
        <v>8307</v>
      </c>
      <c r="B26" s="30"/>
      <c r="C26" s="38"/>
      <c r="D26" s="30"/>
      <c r="E26" s="37">
        <v>3305</v>
      </c>
      <c r="F26" s="30"/>
      <c r="G26" s="37"/>
      <c r="H26" s="30"/>
      <c r="J26" s="82"/>
      <c r="M26" s="59"/>
    </row>
    <row r="27" spans="1:13" ht="13.2" x14ac:dyDescent="0.25">
      <c r="A27" s="33">
        <v>8308</v>
      </c>
      <c r="B27" s="30"/>
      <c r="C27" s="33"/>
      <c r="D27" s="30"/>
      <c r="E27" s="37">
        <v>3306</v>
      </c>
      <c r="F27" s="30"/>
      <c r="G27" s="37"/>
      <c r="H27" s="30"/>
      <c r="J27" s="82"/>
      <c r="M27" s="59"/>
    </row>
    <row r="28" spans="1:13" ht="13.2" x14ac:dyDescent="0.25">
      <c r="A28" s="37"/>
      <c r="B28" s="30"/>
      <c r="C28" s="33"/>
      <c r="D28" s="30"/>
      <c r="E28" s="37">
        <v>3307</v>
      </c>
      <c r="F28" s="30"/>
      <c r="G28" s="37"/>
      <c r="H28" s="30"/>
      <c r="J28" s="82"/>
      <c r="M28" s="20"/>
    </row>
    <row r="29" spans="1:13" ht="13.2" x14ac:dyDescent="0.25">
      <c r="A29" s="37">
        <v>8460</v>
      </c>
      <c r="B29" s="30"/>
      <c r="C29" s="37"/>
      <c r="D29" s="30"/>
      <c r="E29" s="37">
        <v>3308</v>
      </c>
      <c r="F29" s="30"/>
      <c r="G29" s="37"/>
      <c r="H29" s="30"/>
      <c r="J29" s="69"/>
      <c r="M29" s="20"/>
    </row>
    <row r="30" spans="1:13" ht="13.2" x14ac:dyDescent="0.25">
      <c r="A30" s="37">
        <v>8461</v>
      </c>
      <c r="B30" s="30"/>
      <c r="C30" s="37"/>
      <c r="D30" s="30"/>
      <c r="E30" s="37">
        <v>3309</v>
      </c>
      <c r="F30" s="30"/>
      <c r="G30" s="33"/>
      <c r="H30" s="30"/>
      <c r="J30" s="69"/>
      <c r="M30" s="20"/>
    </row>
    <row r="31" spans="1:13" ht="13.2" x14ac:dyDescent="0.25">
      <c r="A31" s="37">
        <v>8462</v>
      </c>
      <c r="B31" s="30"/>
      <c r="C31" s="37"/>
      <c r="D31" s="30"/>
      <c r="E31" s="33"/>
      <c r="F31" s="30"/>
      <c r="G31" s="33"/>
      <c r="H31" s="30"/>
      <c r="J31" s="69"/>
      <c r="M31" s="20"/>
    </row>
    <row r="32" spans="1:13" ht="13.2" x14ac:dyDescent="0.25">
      <c r="A32" s="37"/>
      <c r="B32" s="30"/>
      <c r="C32" s="33"/>
      <c r="D32" s="30"/>
      <c r="E32" s="33">
        <v>3310</v>
      </c>
      <c r="F32" s="30"/>
      <c r="G32" s="33"/>
      <c r="H32" s="30"/>
      <c r="J32" s="69"/>
      <c r="M32" s="20"/>
    </row>
    <row r="33" spans="1:13" ht="13.2" x14ac:dyDescent="0.25">
      <c r="A33" s="37"/>
      <c r="B33" s="30"/>
      <c r="C33" s="33"/>
      <c r="D33" s="30"/>
      <c r="E33" s="33">
        <v>3311</v>
      </c>
      <c r="F33" s="30"/>
      <c r="G33" s="32"/>
      <c r="H33" s="30"/>
      <c r="J33" s="59"/>
      <c r="M33" s="58"/>
    </row>
    <row r="34" spans="1:13" ht="13.2" x14ac:dyDescent="0.25">
      <c r="A34" s="37"/>
      <c r="B34" s="30"/>
      <c r="C34" s="33"/>
      <c r="D34" s="30"/>
      <c r="E34" s="33"/>
      <c r="F34" s="30"/>
      <c r="G34" s="33"/>
      <c r="H34" s="30"/>
      <c r="J34" s="59"/>
      <c r="M34" s="59"/>
    </row>
    <row r="35" spans="1:13" ht="13.2" x14ac:dyDescent="0.25">
      <c r="A35" s="37"/>
      <c r="B35" s="30"/>
      <c r="C35" s="35"/>
      <c r="D35" s="30"/>
      <c r="E35" s="33">
        <v>3320</v>
      </c>
      <c r="F35" s="30"/>
      <c r="G35" s="33"/>
      <c r="H35" s="30"/>
      <c r="J35" s="59"/>
      <c r="M35" s="59"/>
    </row>
    <row r="36" spans="1:13" ht="13.2" x14ac:dyDescent="0.25">
      <c r="A36" s="36"/>
      <c r="B36" s="30"/>
      <c r="C36" s="35"/>
      <c r="D36" s="30"/>
      <c r="E36" s="33">
        <v>3321</v>
      </c>
      <c r="F36" s="30"/>
      <c r="G36" s="32"/>
      <c r="H36" s="30"/>
      <c r="J36" s="59"/>
      <c r="M36" s="59"/>
    </row>
    <row r="37" spans="1:13" ht="13.2" x14ac:dyDescent="0.25">
      <c r="A37" s="34"/>
      <c r="B37" s="30"/>
      <c r="C37" s="35"/>
      <c r="D37" s="30"/>
      <c r="E37" s="33"/>
      <c r="F37" s="30"/>
      <c r="G37" s="33"/>
      <c r="H37" s="30"/>
      <c r="J37" s="69"/>
      <c r="M37" s="59"/>
    </row>
    <row r="38" spans="1:13" ht="13.2" x14ac:dyDescent="0.25">
      <c r="A38" s="36"/>
      <c r="B38" s="30"/>
      <c r="C38" s="35"/>
      <c r="D38" s="30"/>
      <c r="E38" s="33"/>
      <c r="F38" s="30"/>
      <c r="G38" s="33"/>
      <c r="H38" s="30"/>
      <c r="J38" s="69"/>
    </row>
    <row r="39" spans="1:13" ht="13.2" x14ac:dyDescent="0.25">
      <c r="A39" s="34"/>
      <c r="B39" s="30"/>
      <c r="C39" s="33"/>
      <c r="D39" s="30"/>
      <c r="E39" s="33"/>
      <c r="F39" s="30"/>
      <c r="G39" s="33"/>
      <c r="H39" s="30"/>
      <c r="J39" s="82"/>
    </row>
    <row r="40" spans="1:13" ht="13.2" x14ac:dyDescent="0.25">
      <c r="A40" s="34"/>
      <c r="B40" s="30"/>
      <c r="C40" s="33"/>
      <c r="D40" s="30"/>
      <c r="E40" s="33"/>
      <c r="F40" s="30"/>
      <c r="G40" s="33"/>
      <c r="H40" s="30"/>
      <c r="J40" s="82"/>
    </row>
    <row r="41" spans="1:13" ht="13.2" x14ac:dyDescent="0.25">
      <c r="A41" s="34"/>
      <c r="B41" s="30"/>
      <c r="C41" s="33"/>
      <c r="D41" s="30"/>
      <c r="E41" s="33"/>
      <c r="F41" s="30"/>
      <c r="G41" s="33"/>
      <c r="H41" s="30"/>
    </row>
    <row r="42" spans="1:13" ht="13.2" x14ac:dyDescent="0.25">
      <c r="A42" s="34"/>
      <c r="B42" s="30"/>
      <c r="C42" s="33"/>
      <c r="D42" s="30"/>
      <c r="E42" s="33"/>
      <c r="F42" s="30"/>
      <c r="G42" s="33"/>
      <c r="H42" s="30"/>
    </row>
    <row r="43" spans="1:13" ht="13.2" x14ac:dyDescent="0.25">
      <c r="A43" s="34"/>
      <c r="B43" s="30"/>
      <c r="C43" s="33"/>
      <c r="D43" s="30"/>
      <c r="E43" s="33"/>
      <c r="F43" s="31"/>
      <c r="G43" s="33"/>
      <c r="H43" s="31"/>
    </row>
    <row r="44" spans="1:13" ht="13.2" x14ac:dyDescent="0.25">
      <c r="A44" s="34"/>
      <c r="B44" s="30"/>
      <c r="C44" s="33"/>
      <c r="D44" s="30"/>
      <c r="E44" s="33"/>
      <c r="F44" s="31"/>
      <c r="G44" s="32"/>
      <c r="H44" s="31"/>
    </row>
    <row r="45" spans="1:13" ht="13.2" x14ac:dyDescent="0.25">
      <c r="A45" s="34"/>
      <c r="B45" s="30"/>
      <c r="C45" s="33"/>
      <c r="D45" s="30"/>
      <c r="E45" s="33"/>
      <c r="F45" s="31"/>
      <c r="G45" s="32"/>
      <c r="H45" s="31"/>
    </row>
    <row r="46" spans="1:13" ht="13.2" x14ac:dyDescent="0.25">
      <c r="A46" s="34"/>
      <c r="B46" s="30"/>
      <c r="C46" s="33"/>
      <c r="D46" s="30"/>
      <c r="E46" s="33"/>
      <c r="F46" s="31"/>
      <c r="G46" s="32"/>
      <c r="H46" s="31"/>
    </row>
    <row r="48" spans="1:13" x14ac:dyDescent="0.25">
      <c r="B48" s="53"/>
      <c r="C48" s="53"/>
    </row>
    <row r="49" spans="2:8" x14ac:dyDescent="0.25">
      <c r="B49" s="52"/>
      <c r="C49" s="52"/>
    </row>
    <row r="51" spans="2:8" x14ac:dyDescent="0.25">
      <c r="D51" s="51" t="s">
        <v>145</v>
      </c>
      <c r="E51" s="52"/>
      <c r="F51" s="52"/>
      <c r="G51" s="52"/>
      <c r="H51" s="52"/>
    </row>
  </sheetData>
  <mergeCells count="16">
    <mergeCell ref="A1:H1"/>
    <mergeCell ref="A2:H2"/>
    <mergeCell ref="B3:D3"/>
    <mergeCell ref="F3:G3"/>
    <mergeCell ref="B4:D4"/>
    <mergeCell ref="F4:G4"/>
    <mergeCell ref="B8:D8"/>
    <mergeCell ref="F8:G8"/>
    <mergeCell ref="B9:D9"/>
    <mergeCell ref="F9:G9"/>
    <mergeCell ref="B5:D5"/>
    <mergeCell ref="F5:G5"/>
    <mergeCell ref="B6:D6"/>
    <mergeCell ref="F6:G6"/>
    <mergeCell ref="B7:D7"/>
    <mergeCell ref="F7:G7"/>
  </mergeCells>
  <conditionalFormatting sqref="M24:M37">
    <cfRule type="duplicateValues" dxfId="2" priority="3" stopIfTrue="1"/>
  </conditionalFormatting>
  <conditionalFormatting sqref="J24:J40 J12:J22">
    <cfRule type="duplicateValues" dxfId="1" priority="2" stopIfTrue="1"/>
  </conditionalFormatting>
  <conditionalFormatting sqref="J23">
    <cfRule type="duplicateValues" dxfId="0" priority="1" stopIfTrue="1"/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>
    <oddHeader xml:space="preserve">&amp;L&amp;G&amp;C                        &amp;G&amp;R&amp;G         _                  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4"/>
  <dimension ref="A1:L26"/>
  <sheetViews>
    <sheetView workbookViewId="0">
      <selection activeCell="D9" sqref="D9"/>
    </sheetView>
  </sheetViews>
  <sheetFormatPr baseColWidth="10" defaultRowHeight="13.2" x14ac:dyDescent="0.25"/>
  <cols>
    <col min="2" max="2" width="16.88671875" customWidth="1"/>
    <col min="3" max="3" width="17.44140625" customWidth="1"/>
    <col min="4" max="4" width="30.5546875" bestFit="1" customWidth="1"/>
    <col min="5" max="5" width="23.44140625" customWidth="1"/>
    <col min="6" max="6" width="5.109375" customWidth="1"/>
    <col min="7" max="7" width="22" customWidth="1"/>
    <col min="8" max="8" width="17.33203125" style="4" customWidth="1"/>
    <col min="9" max="9" width="18" style="4" customWidth="1"/>
    <col min="10" max="10" width="18.5546875" style="4" customWidth="1"/>
    <col min="11" max="11" width="28.33203125" bestFit="1" customWidth="1"/>
    <col min="12" max="12" width="34.6640625" bestFit="1" customWidth="1"/>
  </cols>
  <sheetData>
    <row r="1" spans="1:12" x14ac:dyDescent="0.25">
      <c r="A1" s="1" t="s">
        <v>9</v>
      </c>
      <c r="B1" s="1" t="s">
        <v>5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3" t="s">
        <v>15</v>
      </c>
      <c r="I1" s="13" t="s">
        <v>16</v>
      </c>
      <c r="J1" s="14" t="s">
        <v>17</v>
      </c>
      <c r="K1" s="3" t="s">
        <v>18</v>
      </c>
      <c r="L1" t="s">
        <v>105</v>
      </c>
    </row>
    <row r="2" spans="1:12" x14ac:dyDescent="0.25">
      <c r="A2" s="23">
        <v>2</v>
      </c>
      <c r="B2" t="s">
        <v>146</v>
      </c>
      <c r="C2" t="s">
        <v>147</v>
      </c>
      <c r="D2" s="19" t="s">
        <v>148</v>
      </c>
      <c r="F2">
        <v>1377</v>
      </c>
      <c r="G2" t="s">
        <v>149</v>
      </c>
      <c r="H2" s="5" t="s">
        <v>150</v>
      </c>
      <c r="I2" s="7"/>
      <c r="J2" s="28"/>
      <c r="K2" s="17" t="s">
        <v>151</v>
      </c>
      <c r="L2" t="str">
        <f t="shared" ref="L2:L10" si="0">CONCATENATE(C2," ",B2," ",H2)</f>
        <v>Ken Decrauzat +41 79 874 56 18</v>
      </c>
    </row>
    <row r="3" spans="1:12" ht="13.8" x14ac:dyDescent="0.25">
      <c r="A3" s="24">
        <v>3</v>
      </c>
      <c r="B3" t="s">
        <v>126</v>
      </c>
      <c r="C3" t="s">
        <v>127</v>
      </c>
      <c r="D3" t="s">
        <v>21</v>
      </c>
      <c r="F3">
        <v>1374</v>
      </c>
      <c r="G3" t="s">
        <v>22</v>
      </c>
      <c r="H3" s="5" t="s">
        <v>129</v>
      </c>
      <c r="I3" s="8" t="s">
        <v>23</v>
      </c>
      <c r="J3" s="8" t="s">
        <v>24</v>
      </c>
      <c r="K3" s="17" t="s">
        <v>128</v>
      </c>
      <c r="L3" t="s">
        <v>130</v>
      </c>
    </row>
    <row r="4" spans="1:12" x14ac:dyDescent="0.25">
      <c r="A4" s="67">
        <v>5</v>
      </c>
      <c r="B4" t="s">
        <v>25</v>
      </c>
      <c r="C4" t="s">
        <v>20</v>
      </c>
      <c r="D4" s="9" t="s">
        <v>26</v>
      </c>
      <c r="E4" s="9" t="s">
        <v>27</v>
      </c>
      <c r="F4" s="9">
        <v>1047</v>
      </c>
      <c r="G4" s="9" t="s">
        <v>28</v>
      </c>
      <c r="H4" s="5" t="s">
        <v>29</v>
      </c>
      <c r="I4" s="10" t="s">
        <v>30</v>
      </c>
      <c r="J4" s="7" t="s">
        <v>31</v>
      </c>
      <c r="K4" s="65" t="s">
        <v>32</v>
      </c>
      <c r="L4" t="str">
        <f t="shared" si="0"/>
        <v>Jean-Philippe Deriaz +41 79 449 22 65</v>
      </c>
    </row>
    <row r="5" spans="1:12" x14ac:dyDescent="0.25">
      <c r="A5" s="67">
        <v>6</v>
      </c>
      <c r="B5" t="s">
        <v>33</v>
      </c>
      <c r="C5" t="s">
        <v>19</v>
      </c>
      <c r="D5" s="19" t="s">
        <v>26</v>
      </c>
      <c r="E5" s="19" t="s">
        <v>123</v>
      </c>
      <c r="F5">
        <v>1404</v>
      </c>
      <c r="G5" t="s">
        <v>34</v>
      </c>
      <c r="H5" s="5" t="s">
        <v>35</v>
      </c>
      <c r="I5" s="7" t="s">
        <v>36</v>
      </c>
      <c r="J5" s="7" t="s">
        <v>37</v>
      </c>
      <c r="K5" s="65" t="s">
        <v>38</v>
      </c>
      <c r="L5" t="str">
        <f t="shared" si="0"/>
        <v>Philippe Perey +41 79 218 94 70</v>
      </c>
    </row>
    <row r="6" spans="1:12" x14ac:dyDescent="0.25">
      <c r="A6" s="23">
        <v>9</v>
      </c>
      <c r="B6" t="s">
        <v>204</v>
      </c>
      <c r="C6" t="s">
        <v>20</v>
      </c>
      <c r="D6" t="s">
        <v>26</v>
      </c>
      <c r="E6" t="s">
        <v>27</v>
      </c>
      <c r="F6" s="9">
        <v>1047</v>
      </c>
      <c r="G6" s="9" t="s">
        <v>28</v>
      </c>
      <c r="H6" s="64" t="s">
        <v>215</v>
      </c>
      <c r="I6" s="10" t="s">
        <v>30</v>
      </c>
      <c r="J6" s="11" t="s">
        <v>42</v>
      </c>
      <c r="K6" s="65" t="s">
        <v>205</v>
      </c>
      <c r="L6" t="str">
        <f t="shared" si="0"/>
        <v>Jean-Philippe Crisinel +41 79 433 39 85</v>
      </c>
    </row>
    <row r="7" spans="1:12" ht="12.75" customHeight="1" x14ac:dyDescent="0.25">
      <c r="A7" s="23">
        <v>12</v>
      </c>
      <c r="B7" s="19" t="s">
        <v>170</v>
      </c>
      <c r="C7" s="19" t="s">
        <v>171</v>
      </c>
      <c r="D7" s="19"/>
      <c r="F7" s="9"/>
      <c r="G7" s="60"/>
      <c r="H7" s="27" t="s">
        <v>165</v>
      </c>
      <c r="I7" s="68" t="s">
        <v>165</v>
      </c>
      <c r="K7" s="65" t="s">
        <v>172</v>
      </c>
      <c r="L7" s="56" t="str">
        <f t="shared" si="0"/>
        <v>Didier Pichard +41 79 206 94 21</v>
      </c>
    </row>
    <row r="8" spans="1:12" x14ac:dyDescent="0.25">
      <c r="A8" s="67">
        <v>13</v>
      </c>
      <c r="B8" s="66" t="s">
        <v>166</v>
      </c>
      <c r="C8" s="66" t="s">
        <v>167</v>
      </c>
      <c r="D8" s="62" t="s">
        <v>6</v>
      </c>
      <c r="E8" s="62" t="s">
        <v>39</v>
      </c>
      <c r="F8" s="62">
        <v>1026</v>
      </c>
      <c r="G8" s="62" t="s">
        <v>40</v>
      </c>
      <c r="H8" s="68" t="s">
        <v>168</v>
      </c>
      <c r="I8" s="64" t="s">
        <v>85</v>
      </c>
      <c r="J8" s="63" t="s">
        <v>41</v>
      </c>
      <c r="K8" s="65" t="s">
        <v>169</v>
      </c>
      <c r="L8" s="62" t="str">
        <f t="shared" si="0"/>
        <v>Grégoire Vuissoz +41 79 518 17 91</v>
      </c>
    </row>
    <row r="9" spans="1:12" x14ac:dyDescent="0.25">
      <c r="A9">
        <v>30</v>
      </c>
      <c r="B9" t="s">
        <v>174</v>
      </c>
      <c r="C9" t="s">
        <v>127</v>
      </c>
      <c r="D9" t="s">
        <v>6</v>
      </c>
      <c r="E9" t="s">
        <v>39</v>
      </c>
      <c r="F9">
        <v>1026</v>
      </c>
      <c r="G9" t="s">
        <v>40</v>
      </c>
      <c r="H9" s="68" t="s">
        <v>175</v>
      </c>
      <c r="I9" s="64" t="s">
        <v>85</v>
      </c>
      <c r="J9" s="63" t="s">
        <v>41</v>
      </c>
      <c r="K9" s="65" t="s">
        <v>176</v>
      </c>
      <c r="L9" s="72" t="str">
        <f t="shared" si="0"/>
        <v>David Girardon +41 79 231 51 16</v>
      </c>
    </row>
    <row r="10" spans="1:12" x14ac:dyDescent="0.25">
      <c r="A10">
        <v>11</v>
      </c>
      <c r="B10" t="s">
        <v>177</v>
      </c>
      <c r="C10" t="s">
        <v>178</v>
      </c>
      <c r="D10" t="s">
        <v>6</v>
      </c>
      <c r="E10" t="s">
        <v>39</v>
      </c>
      <c r="F10">
        <v>1026</v>
      </c>
      <c r="G10" t="s">
        <v>40</v>
      </c>
      <c r="H10" s="68" t="s">
        <v>179</v>
      </c>
      <c r="I10" s="64" t="s">
        <v>85</v>
      </c>
      <c r="J10" s="63" t="s">
        <v>41</v>
      </c>
      <c r="K10" s="65" t="s">
        <v>180</v>
      </c>
      <c r="L10" s="72" t="str">
        <f t="shared" si="0"/>
        <v>Steve Gander +41 79 357 85 19</v>
      </c>
    </row>
    <row r="11" spans="1:12" x14ac:dyDescent="0.25">
      <c r="A11" t="s">
        <v>173</v>
      </c>
    </row>
    <row r="26" spans="4:4" x14ac:dyDescent="0.25">
      <c r="D26" s="71"/>
    </row>
  </sheetData>
  <phoneticPr fontId="4" type="noConversion"/>
  <hyperlinks>
    <hyperlink ref="K2" r:id="rId1" xr:uid="{00000000-0004-0000-0500-000000000000}"/>
    <hyperlink ref="K3" r:id="rId2" xr:uid="{00000000-0004-0000-0500-000001000000}"/>
    <hyperlink ref="K7" r:id="rId3" xr:uid="{00000000-0004-0000-0500-000005000000}"/>
    <hyperlink ref="K8" r:id="rId4" xr:uid="{00000000-0004-0000-0500-000006000000}"/>
    <hyperlink ref="K4" r:id="rId5" xr:uid="{CC27D034-FA68-49C0-9ED5-F35D699FF4EC}"/>
    <hyperlink ref="K5" r:id="rId6" xr:uid="{1833E718-0480-46D5-BFC9-C8E427D5E254}"/>
    <hyperlink ref="K9" r:id="rId7" xr:uid="{6FC047CE-52D2-491E-AF61-44DF3F80AC29}"/>
    <hyperlink ref="K10" r:id="rId8" xr:uid="{231FA570-513F-49FB-824F-9167582771D2}"/>
    <hyperlink ref="K6" r:id="rId9" xr:uid="{2DA5C8AE-31BA-4CB9-8C78-2F4E56B4F0AA}"/>
  </hyperlinks>
  <pageMargins left="0.78740157499999996" right="0.78740157499999996" top="0.984251969" bottom="0.984251969" header="0.4921259845" footer="0.4921259845"/>
  <pageSetup paperSize="9" orientation="portrait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workbookViewId="0">
      <selection activeCell="B4" sqref="B4"/>
    </sheetView>
  </sheetViews>
  <sheetFormatPr baseColWidth="10" defaultRowHeight="13.2" x14ac:dyDescent="0.25"/>
  <cols>
    <col min="1" max="1" width="16.44140625" bestFit="1" customWidth="1"/>
    <col min="2" max="2" width="31.88671875" bestFit="1" customWidth="1"/>
  </cols>
  <sheetData>
    <row r="1" spans="1:2" x14ac:dyDescent="0.25">
      <c r="A1" t="s">
        <v>79</v>
      </c>
      <c r="B1" t="s">
        <v>186</v>
      </c>
    </row>
    <row r="2" spans="1:2" x14ac:dyDescent="0.25">
      <c r="A2" s="15">
        <v>45734</v>
      </c>
      <c r="B2" t="s">
        <v>302</v>
      </c>
    </row>
    <row r="3" spans="1:2" x14ac:dyDescent="0.25">
      <c r="B3" s="65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"/>
  <sheetViews>
    <sheetView workbookViewId="0">
      <selection activeCell="C2" sqref="C2"/>
    </sheetView>
  </sheetViews>
  <sheetFormatPr baseColWidth="10" defaultRowHeight="13.2" x14ac:dyDescent="0.25"/>
  <cols>
    <col min="1" max="1" width="13.44140625" bestFit="1" customWidth="1"/>
    <col min="2" max="2" width="13.664062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Plans</vt:lpstr>
      <vt:lpstr>Liste de cubage</vt:lpstr>
      <vt:lpstr>Lots</vt:lpstr>
      <vt:lpstr>Abreviation essences</vt:lpstr>
      <vt:lpstr>formulaire d'offres</vt:lpstr>
      <vt:lpstr>Garde</vt:lpstr>
      <vt:lpstr>DateVente</vt:lpstr>
      <vt:lpstr>export geonis</vt:lpstr>
      <vt:lpstr>'Liste de cubage'!Impression_des_titres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zffdpd</dc:creator>
  <cp:lastModifiedBy>PySylve</cp:lastModifiedBy>
  <cp:lastPrinted>2024-02-26T09:07:37Z</cp:lastPrinted>
  <dcterms:created xsi:type="dcterms:W3CDTF">2007-01-18T12:39:12Z</dcterms:created>
  <dcterms:modified xsi:type="dcterms:W3CDTF">2025-03-03T09:24:19Z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